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320" windowHeight="11660" tabRatio="667" activeTab="3"/>
  </bookViews>
  <sheets>
    <sheet name="READ ME" sheetId="1" r:id="rId1"/>
    <sheet name="STEP 1. Fixed Expenses" sheetId="2" r:id="rId2"/>
    <sheet name="STEP 2. Annual Savings" sheetId="3" r:id="rId3"/>
    <sheet name="STEP 3. Tracking Dailu Spending" sheetId="4" r:id="rId4"/>
    <sheet name="Sheet1" sheetId="5" r:id="rId5"/>
  </sheets>
  <definedNames>
    <definedName name="Content" localSheetId="2">'STEP 2. Annual Savings'!#REF!</definedName>
    <definedName name="DME_BeforeCloseCompleted" hidden="1">"False"</definedName>
    <definedName name="top" localSheetId="2">'STEP 2. Annual Savings'!#REF!</definedName>
  </definedNames>
  <calcPr fullCalcOnLoad="1"/>
</workbook>
</file>

<file path=xl/sharedStrings.xml><?xml version="1.0" encoding="utf-8"?>
<sst xmlns="http://schemas.openxmlformats.org/spreadsheetml/2006/main" count="214" uniqueCount="101">
  <si>
    <t>Regular Payments (i.e. bills, train fares, annual insurance )</t>
  </si>
  <si>
    <t xml:space="preserve">The purpose of this is to: </t>
  </si>
  <si>
    <t xml:space="preserve">The purpose of this is to determine: </t>
  </si>
  <si>
    <t>USER NOTE 1</t>
  </si>
  <si>
    <t>USER NOTE 2</t>
  </si>
  <si>
    <t>Mortgage (or rent)</t>
  </si>
  <si>
    <t>Net Annual Savings (or deficit)</t>
  </si>
  <si>
    <t>Salary (or wage)</t>
  </si>
  <si>
    <t>Water</t>
  </si>
  <si>
    <t>Telephone</t>
  </si>
  <si>
    <t>If you spend more than the budgeted $30 on your general presents or $1000 on Christmas presents the difference should be input into Miscellaneous.</t>
  </si>
  <si>
    <t>Conversely, if you spend less on presents than the budgeted amounts it goes in as a negative (yippee!).</t>
  </si>
  <si>
    <t>Note - These categories are not set. You can adjust them to whatever you like or maybe only go with a single category.</t>
  </si>
  <si>
    <t>Gas &amp; Electricity</t>
  </si>
  <si>
    <t>INPUT WHOLE AMOUNTS OR A CALCULATION</t>
  </si>
  <si>
    <t>Car Registration</t>
  </si>
  <si>
    <t>Auto Club</t>
  </si>
  <si>
    <t xml:space="preserve">INPUT amounts from "Regular Payments" in line below </t>
  </si>
  <si>
    <t>Manual link into "Input of Spend" worksheet</t>
  </si>
  <si>
    <t>SEE THE NEXT 3 WORKSHEETS FOR TEMPLATES OF EACH STEP</t>
  </si>
  <si>
    <t>Total Position (…this is the most important number)</t>
  </si>
  <si>
    <t>Input Daily Spend in here</t>
  </si>
  <si>
    <r>
      <t xml:space="preserve">In the "Total Position", </t>
    </r>
    <r>
      <rPr>
        <b/>
        <sz val="10"/>
        <color indexed="17"/>
        <rFont val="Century Gothic"/>
        <family val="2"/>
      </rPr>
      <t>POSITIVE IS GOOD</t>
    </r>
    <r>
      <rPr>
        <sz val="10"/>
        <rFont val="Century Gothic"/>
        <family val="0"/>
      </rPr>
      <t xml:space="preserve"> and "-" </t>
    </r>
    <r>
      <rPr>
        <b/>
        <sz val="10"/>
        <color indexed="10"/>
        <rFont val="Century Gothic"/>
        <family val="2"/>
      </rPr>
      <t>NEGATIVE IS BAD.</t>
    </r>
  </si>
  <si>
    <t>Make sure these amounts are realistic.</t>
  </si>
  <si>
    <t>STEP 3</t>
  </si>
  <si>
    <t xml:space="preserve"> </t>
  </si>
  <si>
    <t>(a) input all expenditure (by cash or credit cards) not included in the "Regular Payments" worksheet (BE DISCIPLINED!), and</t>
  </si>
  <si>
    <t>Be disciplined...input every expenditure when it happens (including those sneaky little credit card purchases or $3 coffees).</t>
  </si>
  <si>
    <r>
      <t>2. ANNUAL SAVINGS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</si>
  <si>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r>
      <t>3. INPUT OF SPEND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</si>
  <si>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r>
      <t>1. REGULAR PAYMENTS WORKSHEET</t>
    </r>
    <r>
      <rPr>
        <b/>
        <i/>
        <sz val="16"/>
        <rFont val="Century Gothic"/>
        <family val="2"/>
      </rPr>
      <t xml:space="preserve"> </t>
    </r>
    <r>
      <rPr>
        <b/>
        <i/>
        <sz val="16"/>
        <color indexed="10"/>
        <rFont val="Century Gothic"/>
        <family val="2"/>
      </rPr>
      <t>(Demonstration amounts only, include new categories as required)</t>
    </r>
  </si>
  <si>
    <t>Input more lines or detail as required.</t>
  </si>
  <si>
    <t>Investments</t>
  </si>
  <si>
    <t>Misc.</t>
  </si>
  <si>
    <t xml:space="preserve">Groceries </t>
  </si>
  <si>
    <t>Week Total</t>
  </si>
  <si>
    <t>Variance to Budget</t>
  </si>
  <si>
    <t>Misc Expenses</t>
  </si>
  <si>
    <t>Income</t>
  </si>
  <si>
    <t>Expenses</t>
  </si>
  <si>
    <t>Groceries</t>
  </si>
  <si>
    <t>Clothes</t>
  </si>
  <si>
    <t>Insurance</t>
  </si>
  <si>
    <t>Total</t>
  </si>
  <si>
    <t>May</t>
  </si>
  <si>
    <t>Presents - General</t>
  </si>
  <si>
    <t>Dog Fees</t>
  </si>
  <si>
    <t>Accountant Fees</t>
  </si>
  <si>
    <t>Car Maintenance</t>
  </si>
  <si>
    <t>Pocket Money</t>
  </si>
  <si>
    <t>Car</t>
  </si>
  <si>
    <t>House</t>
  </si>
  <si>
    <t>Contents</t>
  </si>
  <si>
    <t>Utilities</t>
  </si>
  <si>
    <t>Travel</t>
  </si>
  <si>
    <t>Miscellaneous</t>
  </si>
  <si>
    <t>Education</t>
  </si>
  <si>
    <t>Financial</t>
  </si>
  <si>
    <t>Presents - Christmas</t>
  </si>
  <si>
    <t>STEP 1</t>
  </si>
  <si>
    <t>Linked from "Regular Payments" worksheet</t>
  </si>
  <si>
    <t>Inputting petrol expenditure can be tricky because car usage and bowser prices generally fluctuate. Personally, I run it as a Miscellaneous item.</t>
  </si>
  <si>
    <t>Internet</t>
  </si>
  <si>
    <t>Bank Fees</t>
  </si>
  <si>
    <t>School Fees</t>
  </si>
  <si>
    <t>Kinder</t>
  </si>
  <si>
    <t>Public Transport</t>
  </si>
  <si>
    <t>Newspaper</t>
  </si>
  <si>
    <t>Milk Delivery</t>
  </si>
  <si>
    <t>Rates</t>
  </si>
  <si>
    <t>Gym Membership</t>
  </si>
  <si>
    <t>Health Insurance</t>
  </si>
  <si>
    <t>STEP 2</t>
  </si>
  <si>
    <t>Family benefits (social security)</t>
  </si>
  <si>
    <t>INPUT Amount</t>
  </si>
  <si>
    <t>INPUT Frequency</t>
  </si>
  <si>
    <t>Oct.</t>
  </si>
  <si>
    <t>Nov.</t>
  </si>
  <si>
    <t>Dec.</t>
  </si>
  <si>
    <t>Jan.</t>
  </si>
  <si>
    <t>Feb.</t>
  </si>
  <si>
    <t>Yearly Total</t>
  </si>
  <si>
    <t>Jul.</t>
  </si>
  <si>
    <t>Aug.</t>
  </si>
  <si>
    <t>Sep.</t>
  </si>
  <si>
    <t>Mar.</t>
  </si>
  <si>
    <t>Apr.</t>
  </si>
  <si>
    <t>Jun.</t>
  </si>
  <si>
    <t>…Enter the number of people you buy presents for.</t>
  </si>
  <si>
    <t>…This figure links into the "Annual savings" worksheet.</t>
  </si>
  <si>
    <t>…Enter the $ amount you will generally spend.</t>
  </si>
  <si>
    <t>(a) The amount for Groceries, Miscellaneous expenditure and Clothing you can purchase to achieve your desired Net Annual Savings, and</t>
  </si>
  <si>
    <t>(b) the annual amount of acorns you're putting aside for a rainy day or something special (net annual savings).</t>
  </si>
  <si>
    <t>You can adjust the "Freqeuncy" based on what suits you. For example, if you get paid weekly it's 52.</t>
  </si>
  <si>
    <t>(b) adjust non-essential expenditure if the "Total Position" is not where you want it to be.</t>
  </si>
  <si>
    <t>Input all "Regular Payments" made over the calendar year. These generally need to be essential items (i.e. insurance, train travel, mortgage or rent).</t>
  </si>
  <si>
    <t>INSTRUCTIONS (it's as easy as 1, 2, 3 …..)</t>
  </si>
  <si>
    <t>Input your income, frequency of receipt and estimated weekly spend on Miscellaneous items, Groceries or Clothes.</t>
  </si>
  <si>
    <t>The Annual Savings amount can be money you are putting aside for a rainy day, something special or to use on large-value items (i.e. the fridge breaks down and $1000 is needed to buy a new one).</t>
  </si>
  <si>
    <t>When inputting, don't worry about the cents amount; just round up or down.</t>
  </si>
  <si>
    <t>If you unexpectedly receive some money, include this as a negative (YIPPEE!)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</si>
</sst>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"/>
    <numFmt numFmtId="178" formatCode="m/d/yy\ h:mm"/>
    <numFmt numFmtId="179" formatCode="#,##0.0_);[Red]\(#,##0.0\)"/>
    <numFmt numFmtId="180" formatCode="0.0"/>
    <numFmt numFmtId="181" formatCode="0.0%"/>
    <numFmt numFmtId="182" formatCode="0.0000"/>
    <numFmt numFmtId="183" formatCode="0.000"/>
    <numFmt numFmtId="184" formatCode="#,##0.0;[Red]\-#,##0.0"/>
    <numFmt numFmtId="185" formatCode="0.00000"/>
    <numFmt numFmtId="186" formatCode="&quot;$&quot;#,##0.0_);[Red]\(&quot;$&quot;#,##0.0\)"/>
    <numFmt numFmtId="187" formatCode="#,##0.000"/>
    <numFmt numFmtId="188" formatCode="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dd\,\ mmmm\ d\,\ yyyy;@"/>
    <numFmt numFmtId="194" formatCode="ddd\,\ mmmm\ d\,\ yyyy;@"/>
    <numFmt numFmtId="195" formatCode="d/mm/yyyy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8"/>
      <name val="Verdana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10"/>
      <color indexed="9"/>
      <name val="Century Gothic"/>
      <family val="0"/>
    </font>
    <font>
      <i/>
      <sz val="10"/>
      <name val="Century Gothic"/>
      <family val="0"/>
    </font>
    <font>
      <b/>
      <sz val="16"/>
      <name val="Century Gothic"/>
      <family val="2"/>
    </font>
    <font>
      <b/>
      <sz val="10"/>
      <color indexed="10"/>
      <name val="Century Gothic"/>
      <family val="2"/>
    </font>
    <font>
      <b/>
      <i/>
      <u val="single"/>
      <sz val="10"/>
      <color indexed="10"/>
      <name val="Century Gothic"/>
      <family val="2"/>
    </font>
    <font>
      <b/>
      <sz val="10"/>
      <color indexed="9"/>
      <name val="Century Gothic"/>
      <family val="0"/>
    </font>
    <font>
      <b/>
      <i/>
      <sz val="16"/>
      <name val="Century Gothic"/>
      <family val="2"/>
    </font>
    <font>
      <b/>
      <i/>
      <sz val="16"/>
      <color indexed="10"/>
      <name val="Century Gothic"/>
      <family val="2"/>
    </font>
    <font>
      <b/>
      <sz val="16"/>
      <color indexed="10"/>
      <name val="Century Gothic"/>
      <family val="2"/>
    </font>
    <font>
      <b/>
      <sz val="10"/>
      <color indexed="17"/>
      <name val="Century Gothic"/>
      <family val="2"/>
    </font>
    <font>
      <sz val="10"/>
      <color indexed="10"/>
      <name val="Century Goth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38" fontId="7" fillId="0" borderId="0" xfId="42" applyNumberFormat="1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8" fontId="7" fillId="0" borderId="0" xfId="42" applyNumberFormat="1" applyFont="1" applyBorder="1" applyAlignment="1">
      <alignment/>
    </xf>
    <xf numFmtId="40" fontId="7" fillId="0" borderId="0" xfId="42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12" fillId="18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19" borderId="13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8" fontId="7" fillId="0" borderId="16" xfId="42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6" fontId="7" fillId="0" borderId="0" xfId="44" applyNumberFormat="1" applyFont="1" applyFill="1" applyAlignment="1">
      <alignment/>
    </xf>
    <xf numFmtId="6" fontId="7" fillId="0" borderId="0" xfId="44" applyNumberFormat="1" applyFont="1" applyAlignment="1">
      <alignment/>
    </xf>
    <xf numFmtId="6" fontId="7" fillId="0" borderId="17" xfId="44" applyNumberFormat="1" applyFont="1" applyBorder="1" applyAlignment="1">
      <alignment/>
    </xf>
    <xf numFmtId="6" fontId="8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0" fontId="12" fillId="20" borderId="0" xfId="0" applyFont="1" applyFill="1" applyAlignment="1">
      <alignment/>
    </xf>
    <xf numFmtId="0" fontId="17" fillId="20" borderId="0" xfId="0" applyFont="1" applyFill="1" applyAlignment="1">
      <alignment horizontal="center"/>
    </xf>
    <xf numFmtId="6" fontId="7" fillId="0" borderId="0" xfId="44" applyNumberFormat="1" applyFont="1" applyAlignment="1">
      <alignment horizontal="center"/>
    </xf>
    <xf numFmtId="6" fontId="7" fillId="0" borderId="0" xfId="44" applyNumberFormat="1" applyFont="1" applyFill="1" applyAlignment="1">
      <alignment horizontal="center"/>
    </xf>
    <xf numFmtId="6" fontId="7" fillId="18" borderId="18" xfId="44" applyNumberFormat="1" applyFont="1" applyFill="1" applyBorder="1" applyAlignment="1">
      <alignment horizontal="center"/>
    </xf>
    <xf numFmtId="6" fontId="13" fillId="0" borderId="0" xfId="44" applyNumberFormat="1" applyFont="1" applyAlignment="1">
      <alignment horizontal="left"/>
    </xf>
    <xf numFmtId="194" fontId="10" fillId="0" borderId="13" xfId="0" applyNumberFormat="1" applyFont="1" applyFill="1" applyBorder="1" applyAlignment="1">
      <alignment horizontal="left"/>
    </xf>
    <xf numFmtId="0" fontId="8" fillId="18" borderId="13" xfId="0" applyNumberFormat="1" applyFont="1" applyFill="1" applyBorder="1" applyAlignment="1">
      <alignment horizontal="center"/>
    </xf>
    <xf numFmtId="0" fontId="8" fillId="18" borderId="15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6" fontId="7" fillId="0" borderId="16" xfId="44" applyNumberFormat="1" applyFont="1" applyBorder="1" applyAlignment="1">
      <alignment/>
    </xf>
    <xf numFmtId="194" fontId="12" fillId="21" borderId="13" xfId="0" applyNumberFormat="1" applyFont="1" applyFill="1" applyBorder="1" applyAlignment="1">
      <alignment horizontal="left"/>
    </xf>
    <xf numFmtId="0" fontId="12" fillId="21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7" fillId="20" borderId="0" xfId="0" applyFont="1" applyFill="1" applyAlignment="1">
      <alignment horizontal="center"/>
    </xf>
    <xf numFmtId="0" fontId="17" fillId="2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showGridLines="0" zoomScalePageLayoutView="0" workbookViewId="0" topLeftCell="A1">
      <selection activeCell="E8" sqref="E8"/>
    </sheetView>
  </sheetViews>
  <sheetFormatPr defaultColWidth="8.7109375" defaultRowHeight="12.75"/>
  <cols>
    <col min="1" max="1" width="3.421875" style="1" customWidth="1"/>
    <col min="2" max="16384" width="8.7109375" style="1" customWidth="1"/>
  </cols>
  <sheetData>
    <row r="1" ht="21">
      <c r="B1" s="39" t="s">
        <v>96</v>
      </c>
    </row>
    <row r="3" spans="2:3" ht="12.75">
      <c r="B3" s="61" t="s">
        <v>59</v>
      </c>
      <c r="C3" s="1" t="s">
        <v>95</v>
      </c>
    </row>
    <row r="4" ht="12.75">
      <c r="B4" s="62"/>
    </row>
    <row r="5" spans="2:3" ht="12.75">
      <c r="B5" s="61" t="s">
        <v>72</v>
      </c>
      <c r="C5" s="1" t="s">
        <v>97</v>
      </c>
    </row>
    <row r="6" spans="2:3" ht="12.75">
      <c r="B6" s="61"/>
      <c r="C6" s="1" t="s">
        <v>23</v>
      </c>
    </row>
    <row r="7" spans="2:3" ht="12.75">
      <c r="B7" s="61"/>
      <c r="C7" s="1" t="s">
        <v>98</v>
      </c>
    </row>
    <row r="8" spans="2:3" ht="12.75">
      <c r="B8" s="62"/>
      <c r="C8" s="1" t="s">
        <v>12</v>
      </c>
    </row>
    <row r="9" ht="12.75">
      <c r="B9" s="62"/>
    </row>
    <row r="10" spans="2:3" ht="12.75">
      <c r="B10" s="61" t="s">
        <v>24</v>
      </c>
      <c r="C10" s="1" t="s">
        <v>27</v>
      </c>
    </row>
    <row r="11" ht="12.75">
      <c r="C11" s="1" t="s">
        <v>99</v>
      </c>
    </row>
    <row r="12" ht="12.75">
      <c r="C12" s="1" t="s">
        <v>100</v>
      </c>
    </row>
    <row r="14" ht="12.75">
      <c r="C14" s="61" t="s">
        <v>19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N4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.8515625" style="31" customWidth="1"/>
    <col min="2" max="2" width="22.8515625" style="31" customWidth="1"/>
    <col min="3" max="3" width="9.140625" style="31" customWidth="1"/>
    <col min="4" max="15" width="8.421875" style="31" customWidth="1"/>
    <col min="16" max="16" width="2.421875" style="31" customWidth="1"/>
    <col min="17" max="17" width="8.7109375" style="31" customWidth="1"/>
    <col min="18" max="18" width="31.00390625" style="31" bestFit="1" customWidth="1"/>
    <col min="19" max="16384" width="8.7109375" style="31" customWidth="1"/>
  </cols>
  <sheetData>
    <row r="1" ht="21">
      <c r="B1" s="39" t="s">
        <v>30</v>
      </c>
    </row>
    <row r="3" spans="2:15" ht="12.75">
      <c r="B3" s="31" t="s">
        <v>25</v>
      </c>
      <c r="D3" s="63" t="s">
        <v>14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3:16" ht="12.75">
      <c r="C4" s="38" t="s">
        <v>43</v>
      </c>
      <c r="D4" s="38" t="s">
        <v>82</v>
      </c>
      <c r="E4" s="38" t="s">
        <v>83</v>
      </c>
      <c r="F4" s="38" t="s">
        <v>84</v>
      </c>
      <c r="G4" s="38" t="s">
        <v>76</v>
      </c>
      <c r="H4" s="38" t="s">
        <v>77</v>
      </c>
      <c r="I4" s="38" t="s">
        <v>78</v>
      </c>
      <c r="J4" s="38" t="s">
        <v>79</v>
      </c>
      <c r="K4" s="38" t="s">
        <v>80</v>
      </c>
      <c r="L4" s="38" t="s">
        <v>85</v>
      </c>
      <c r="M4" s="38" t="s">
        <v>86</v>
      </c>
      <c r="N4" s="38" t="s">
        <v>44</v>
      </c>
      <c r="O4" s="38" t="s">
        <v>87</v>
      </c>
      <c r="P4" s="32"/>
    </row>
    <row r="5" spans="2:16" ht="12.75">
      <c r="B5" s="4" t="s">
        <v>53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2"/>
    </row>
    <row r="6" spans="2:16" ht="12.75">
      <c r="B6" s="29" t="s">
        <v>8</v>
      </c>
      <c r="C6" s="47">
        <f aca="true" t="shared" si="0" ref="C6:C12">SUM(D6:O6)</f>
        <v>0</v>
      </c>
      <c r="D6" s="47"/>
      <c r="E6" s="47"/>
      <c r="F6" s="48">
        <v>0</v>
      </c>
      <c r="G6" s="48"/>
      <c r="H6" s="48"/>
      <c r="I6" s="48">
        <v>0</v>
      </c>
      <c r="J6" s="48"/>
      <c r="K6" s="48"/>
      <c r="L6" s="48">
        <v>0</v>
      </c>
      <c r="M6" s="48"/>
      <c r="N6" s="48">
        <v>0</v>
      </c>
      <c r="O6" s="48"/>
      <c r="P6" s="34"/>
    </row>
    <row r="7" spans="2:16" ht="12.75">
      <c r="B7" s="29" t="s">
        <v>9</v>
      </c>
      <c r="C7" s="48">
        <f t="shared" si="0"/>
        <v>0</v>
      </c>
      <c r="D7" s="47"/>
      <c r="E7" s="47"/>
      <c r="F7" s="48">
        <v>0</v>
      </c>
      <c r="G7" s="48"/>
      <c r="H7" s="48"/>
      <c r="I7" s="48">
        <v>0</v>
      </c>
      <c r="J7" s="48"/>
      <c r="K7" s="48"/>
      <c r="L7" s="48">
        <v>0</v>
      </c>
      <c r="M7" s="48"/>
      <c r="N7" s="48"/>
      <c r="O7" s="48">
        <v>0</v>
      </c>
      <c r="P7" s="34"/>
    </row>
    <row r="8" spans="2:16" ht="12.75">
      <c r="B8" s="29" t="s">
        <v>13</v>
      </c>
      <c r="C8" s="48">
        <f t="shared" si="0"/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35"/>
    </row>
    <row r="9" spans="2:16" ht="12.75">
      <c r="B9" s="29" t="s">
        <v>62</v>
      </c>
      <c r="C9" s="48">
        <f t="shared" si="0"/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34"/>
    </row>
    <row r="10" spans="2:15" ht="12.75">
      <c r="B10" s="4" t="s">
        <v>57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12.75">
      <c r="B11" s="29" t="s">
        <v>5</v>
      </c>
      <c r="C11" s="48">
        <f>SUM(D11:O11)</f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</row>
    <row r="12" spans="2:16" ht="12.75">
      <c r="B12" s="29" t="s">
        <v>47</v>
      </c>
      <c r="C12" s="48">
        <f t="shared" si="0"/>
        <v>0</v>
      </c>
      <c r="D12" s="47"/>
      <c r="E12" s="47"/>
      <c r="F12" s="48"/>
      <c r="G12" s="48"/>
      <c r="H12" s="48"/>
      <c r="I12" s="48"/>
      <c r="J12" s="48"/>
      <c r="K12" s="48">
        <v>0</v>
      </c>
      <c r="L12" s="48"/>
      <c r="M12" s="48"/>
      <c r="N12" s="48"/>
      <c r="O12" s="48"/>
      <c r="P12" s="35"/>
    </row>
    <row r="13" spans="2:16" ht="12.75">
      <c r="B13" s="29" t="s">
        <v>63</v>
      </c>
      <c r="C13" s="48">
        <f aca="true" t="shared" si="1" ref="C13:C24">SUM(D13:O13)</f>
        <v>0</v>
      </c>
      <c r="D13" s="47"/>
      <c r="E13" s="47"/>
      <c r="F13" s="48"/>
      <c r="G13" s="48"/>
      <c r="H13" s="48"/>
      <c r="I13" s="48">
        <v>0</v>
      </c>
      <c r="J13" s="48"/>
      <c r="K13" s="48"/>
      <c r="L13" s="48"/>
      <c r="M13" s="48"/>
      <c r="N13" s="48"/>
      <c r="O13" s="48"/>
      <c r="P13" s="34"/>
    </row>
    <row r="14" spans="2:16" ht="12.75">
      <c r="B14" s="29" t="s">
        <v>49</v>
      </c>
      <c r="C14" s="48">
        <f t="shared" si="1"/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33"/>
    </row>
    <row r="15" spans="2:16" ht="12.75">
      <c r="B15" s="4" t="s">
        <v>56</v>
      </c>
      <c r="C15" s="48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4"/>
    </row>
    <row r="16" spans="2:16" ht="12.75">
      <c r="B16" s="29" t="s">
        <v>64</v>
      </c>
      <c r="C16" s="48">
        <f t="shared" si="1"/>
        <v>0</v>
      </c>
      <c r="D16" s="47">
        <v>0</v>
      </c>
      <c r="E16" s="47"/>
      <c r="F16" s="48"/>
      <c r="G16" s="48">
        <v>0</v>
      </c>
      <c r="H16" s="48"/>
      <c r="I16" s="48"/>
      <c r="J16" s="48"/>
      <c r="K16" s="48">
        <v>0</v>
      </c>
      <c r="L16" s="48"/>
      <c r="M16" s="48"/>
      <c r="N16" s="48">
        <v>0</v>
      </c>
      <c r="O16" s="48"/>
      <c r="P16" s="35"/>
    </row>
    <row r="17" spans="2:16" ht="12.75">
      <c r="B17" s="29" t="s">
        <v>65</v>
      </c>
      <c r="C17" s="48">
        <f t="shared" si="1"/>
        <v>0</v>
      </c>
      <c r="D17" s="47"/>
      <c r="E17" s="47">
        <v>0</v>
      </c>
      <c r="F17" s="48"/>
      <c r="G17" s="48"/>
      <c r="H17" s="48">
        <v>0</v>
      </c>
      <c r="I17" s="48"/>
      <c r="J17" s="48"/>
      <c r="K17" s="48">
        <v>0</v>
      </c>
      <c r="L17" s="48"/>
      <c r="M17" s="48"/>
      <c r="N17" s="48">
        <v>0</v>
      </c>
      <c r="O17" s="48"/>
      <c r="P17" s="35"/>
    </row>
    <row r="18" spans="2:16" ht="12.75">
      <c r="B18" s="4" t="s">
        <v>42</v>
      </c>
      <c r="C18" s="48"/>
      <c r="D18" s="47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34"/>
    </row>
    <row r="19" spans="2:16" ht="12.75">
      <c r="B19" s="29" t="s">
        <v>50</v>
      </c>
      <c r="C19" s="48">
        <f t="shared" si="1"/>
        <v>0</v>
      </c>
      <c r="D19" s="47"/>
      <c r="E19" s="47"/>
      <c r="F19" s="48"/>
      <c r="G19" s="48"/>
      <c r="H19" s="48"/>
      <c r="I19" s="48"/>
      <c r="J19" s="48">
        <v>0</v>
      </c>
      <c r="K19" s="48"/>
      <c r="L19" s="48"/>
      <c r="M19" s="48"/>
      <c r="N19" s="48"/>
      <c r="O19" s="48"/>
      <c r="P19" s="35"/>
    </row>
    <row r="20" spans="2:16" ht="12.75">
      <c r="B20" s="29" t="s">
        <v>51</v>
      </c>
      <c r="C20" s="48">
        <f>SUM(D20:O20)</f>
        <v>0</v>
      </c>
      <c r="D20" s="47"/>
      <c r="E20" s="47">
        <v>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5"/>
    </row>
    <row r="21" spans="2:16" ht="12.75">
      <c r="B21" s="29" t="s">
        <v>52</v>
      </c>
      <c r="C21" s="48">
        <f>SUM(D21:O21)</f>
        <v>0</v>
      </c>
      <c r="D21" s="47"/>
      <c r="E21" s="47">
        <v>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/>
    </row>
    <row r="22" spans="2:16" ht="12.75">
      <c r="B22" s="4" t="s">
        <v>54</v>
      </c>
      <c r="C22" s="48"/>
      <c r="D22" s="47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5"/>
    </row>
    <row r="23" spans="2:16" ht="12.75">
      <c r="B23" s="29" t="s">
        <v>15</v>
      </c>
      <c r="C23" s="48">
        <f t="shared" si="1"/>
        <v>0</v>
      </c>
      <c r="D23" s="47"/>
      <c r="E23" s="47"/>
      <c r="F23" s="48"/>
      <c r="G23" s="48"/>
      <c r="H23" s="48"/>
      <c r="I23" s="48"/>
      <c r="J23" s="48">
        <v>0</v>
      </c>
      <c r="K23" s="48"/>
      <c r="L23" s="48"/>
      <c r="M23" s="48"/>
      <c r="N23" s="48"/>
      <c r="O23" s="48"/>
      <c r="P23" s="35"/>
    </row>
    <row r="24" spans="2:16" ht="12.75">
      <c r="B24" s="29" t="s">
        <v>48</v>
      </c>
      <c r="C24" s="48">
        <f t="shared" si="1"/>
        <v>0</v>
      </c>
      <c r="D24" s="47"/>
      <c r="E24" s="47"/>
      <c r="F24" s="48">
        <v>0</v>
      </c>
      <c r="G24" s="48"/>
      <c r="H24" s="48"/>
      <c r="I24" s="48"/>
      <c r="J24" s="48"/>
      <c r="K24" s="48"/>
      <c r="L24" s="48"/>
      <c r="M24" s="48"/>
      <c r="N24" s="48"/>
      <c r="O24" s="48"/>
      <c r="P24" s="35"/>
    </row>
    <row r="25" spans="2:16" ht="12.75">
      <c r="B25" s="29" t="s">
        <v>16</v>
      </c>
      <c r="C25" s="48">
        <f>SUM(D25:O25)</f>
        <v>0</v>
      </c>
      <c r="D25" s="47">
        <v>0</v>
      </c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5"/>
    </row>
    <row r="26" spans="2:16" ht="12.75">
      <c r="B26" s="29" t="s">
        <v>66</v>
      </c>
      <c r="C26" s="48">
        <f>SUM(D26:O26)</f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35"/>
    </row>
    <row r="27" spans="2:16" ht="12.75">
      <c r="B27" s="4" t="s">
        <v>55</v>
      </c>
      <c r="C27" s="48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35"/>
    </row>
    <row r="28" spans="2:16" ht="12.75">
      <c r="B28" s="29" t="s">
        <v>67</v>
      </c>
      <c r="C28" s="48">
        <f aca="true" t="shared" si="2" ref="C28:C35">SUM(D28:O28)</f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35"/>
    </row>
    <row r="29" spans="2:16" ht="12.75">
      <c r="B29" s="29" t="s">
        <v>68</v>
      </c>
      <c r="C29" s="48">
        <f t="shared" si="2"/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35"/>
    </row>
    <row r="30" spans="2:16" ht="12.75">
      <c r="B30" s="29" t="s">
        <v>46</v>
      </c>
      <c r="C30" s="48">
        <f t="shared" si="2"/>
        <v>0</v>
      </c>
      <c r="D30" s="47"/>
      <c r="E30" s="47"/>
      <c r="F30" s="48"/>
      <c r="G30" s="48"/>
      <c r="H30" s="48"/>
      <c r="I30" s="48"/>
      <c r="J30" s="48"/>
      <c r="K30" s="48"/>
      <c r="L30" s="48">
        <v>0</v>
      </c>
      <c r="M30" s="48"/>
      <c r="N30" s="48"/>
      <c r="O30" s="48"/>
      <c r="P30" s="35"/>
    </row>
    <row r="31" spans="2:16" ht="12.75">
      <c r="B31" s="29" t="s">
        <v>69</v>
      </c>
      <c r="C31" s="48">
        <f t="shared" si="2"/>
        <v>0</v>
      </c>
      <c r="D31" s="47"/>
      <c r="E31" s="47">
        <v>0</v>
      </c>
      <c r="F31" s="48"/>
      <c r="G31" s="48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35"/>
    </row>
    <row r="32" spans="2:16" ht="12.75">
      <c r="B32" s="29" t="s">
        <v>70</v>
      </c>
      <c r="C32" s="48">
        <f t="shared" si="2"/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35"/>
    </row>
    <row r="33" spans="2:16" ht="12.75">
      <c r="B33" s="29" t="s">
        <v>71</v>
      </c>
      <c r="C33" s="48">
        <f t="shared" si="2"/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33"/>
    </row>
    <row r="34" spans="2:19" ht="12.75">
      <c r="B34" s="29" t="s">
        <v>45</v>
      </c>
      <c r="C34" s="48">
        <f t="shared" si="2"/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33"/>
      <c r="Q34" s="36">
        <v>21</v>
      </c>
      <c r="R34" s="57" t="s">
        <v>88</v>
      </c>
      <c r="S34" s="37"/>
    </row>
    <row r="35" spans="2:18" ht="12.75">
      <c r="B35" s="29" t="s">
        <v>58</v>
      </c>
      <c r="C35" s="48">
        <f t="shared" si="2"/>
        <v>0</v>
      </c>
      <c r="D35" s="47"/>
      <c r="E35" s="47"/>
      <c r="F35" s="47"/>
      <c r="G35" s="47"/>
      <c r="H35" s="47"/>
      <c r="I35" s="47">
        <v>0</v>
      </c>
      <c r="J35" s="47"/>
      <c r="K35" s="47"/>
      <c r="L35" s="47"/>
      <c r="M35" s="47"/>
      <c r="N35" s="47"/>
      <c r="O35" s="47"/>
      <c r="P35" s="33"/>
      <c r="Q35" s="58">
        <v>30</v>
      </c>
      <c r="R35" s="57" t="s">
        <v>90</v>
      </c>
    </row>
    <row r="36" spans="2:16" ht="13.5" thickBot="1">
      <c r="B36" s="29"/>
      <c r="C36" s="48"/>
      <c r="D36" s="47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35"/>
    </row>
    <row r="37" spans="3:15" ht="13.5" thickBot="1">
      <c r="C37" s="49">
        <f>SUM(C5:C35)</f>
        <v>0</v>
      </c>
      <c r="D37" s="50" t="s">
        <v>89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ht="12.75">
      <c r="C38" s="1"/>
    </row>
    <row r="39" spans="2:66" s="1" customFormat="1" ht="12.75">
      <c r="B39" s="44" t="s">
        <v>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2:66" s="1" customFormat="1" ht="12.75">
      <c r="B40" s="1" t="s">
        <v>31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ht="12.75">
      <c r="B41" s="37" t="s">
        <v>10</v>
      </c>
    </row>
    <row r="42" ht="12.75">
      <c r="B42" s="37" t="s">
        <v>11</v>
      </c>
    </row>
    <row r="43" ht="12.75">
      <c r="B43" s="37"/>
    </row>
    <row r="44" spans="2:66" s="1" customFormat="1" ht="12.75">
      <c r="B44" s="44" t="s">
        <v>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s="1" customFormat="1" ht="12.75">
      <c r="B45" s="1" t="s">
        <v>61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5:66" s="1" customFormat="1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</sheetData>
  <sheetProtection/>
  <mergeCells count="1">
    <mergeCell ref="D3:O3"/>
  </mergeCells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T29"/>
  <sheetViews>
    <sheetView zoomScalePageLayoutView="0" workbookViewId="0" topLeftCell="A7">
      <selection activeCell="B25" sqref="B25"/>
    </sheetView>
  </sheetViews>
  <sheetFormatPr defaultColWidth="8.7109375" defaultRowHeight="12.75"/>
  <cols>
    <col min="1" max="1" width="2.7109375" style="1" customWidth="1"/>
    <col min="2" max="2" width="55.140625" style="1" customWidth="1"/>
    <col min="3" max="3" width="16.00390625" style="1" customWidth="1"/>
    <col min="4" max="4" width="16.57421875" style="1" customWidth="1"/>
    <col min="5" max="5" width="14.8515625" style="1" customWidth="1"/>
    <col min="6" max="7" width="8.7109375" style="1" customWidth="1"/>
    <col min="8" max="8" width="9.421875" style="1" customWidth="1"/>
    <col min="9" max="9" width="9.28125" style="1" customWidth="1"/>
    <col min="10" max="11" width="9.421875" style="1" customWidth="1"/>
    <col min="12" max="13" width="8.7109375" style="1" customWidth="1"/>
    <col min="14" max="14" width="9.57421875" style="1" customWidth="1"/>
    <col min="15" max="16" width="9.7109375" style="1" customWidth="1"/>
    <col min="17" max="17" width="9.57421875" style="1" customWidth="1"/>
    <col min="18" max="18" width="8.57421875" style="1" customWidth="1"/>
    <col min="19" max="19" width="8.7109375" style="1" customWidth="1"/>
    <col min="20" max="21" width="9.421875" style="1" customWidth="1"/>
    <col min="22" max="22" width="8.57421875" style="1" customWidth="1"/>
    <col min="23" max="24" width="9.28125" style="1" customWidth="1"/>
    <col min="25" max="26" width="9.00390625" style="1" customWidth="1"/>
    <col min="27" max="28" width="9.57421875" style="1" customWidth="1"/>
    <col min="29" max="29" width="8.140625" style="1" customWidth="1"/>
    <col min="30" max="39" width="8.7109375" style="1" customWidth="1"/>
    <col min="40" max="41" width="9.57421875" style="1" customWidth="1"/>
    <col min="42" max="42" width="8.57421875" style="1" customWidth="1"/>
    <col min="43" max="43" width="9.57421875" style="1" customWidth="1"/>
    <col min="44" max="51" width="8.7109375" style="1" customWidth="1"/>
    <col min="52" max="52" width="9.00390625" style="1" customWidth="1"/>
    <col min="53" max="54" width="9.57421875" style="1" customWidth="1"/>
    <col min="55" max="65" width="8.7109375" style="1" customWidth="1"/>
    <col min="66" max="66" width="8.57421875" style="1" customWidth="1"/>
    <col min="67" max="67" width="9.57421875" style="1" customWidth="1"/>
    <col min="68" max="68" width="8.7109375" style="1" customWidth="1"/>
    <col min="69" max="69" width="9.57421875" style="1" customWidth="1"/>
    <col min="70" max="70" width="8.140625" style="1" customWidth="1"/>
    <col min="71" max="16384" width="8.7109375" style="1" customWidth="1"/>
  </cols>
  <sheetData>
    <row r="1" ht="21">
      <c r="B1" s="39" t="s">
        <v>28</v>
      </c>
    </row>
    <row r="3" spans="2:5" ht="12.75">
      <c r="B3" s="45"/>
      <c r="C3" s="46" t="s">
        <v>74</v>
      </c>
      <c r="D3" s="46" t="s">
        <v>75</v>
      </c>
      <c r="E3" s="46" t="s">
        <v>81</v>
      </c>
    </row>
    <row r="4" s="4" customFormat="1" ht="12.75">
      <c r="B4" s="4" t="s">
        <v>38</v>
      </c>
    </row>
    <row r="5" spans="2:71" ht="12.75" customHeight="1">
      <c r="B5" s="1" t="s">
        <v>7</v>
      </c>
      <c r="C5" s="40">
        <v>0</v>
      </c>
      <c r="D5" s="2">
        <v>26</v>
      </c>
      <c r="E5" s="41">
        <f>C5*D5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Q5" s="3"/>
      <c r="BS5" s="3"/>
    </row>
    <row r="6" spans="2:71" ht="12.75" customHeight="1">
      <c r="B6" s="1" t="s">
        <v>73</v>
      </c>
      <c r="C6" s="40">
        <v>0</v>
      </c>
      <c r="D6" s="2">
        <v>12</v>
      </c>
      <c r="E6" s="41">
        <f>C6*D6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Q6" s="3"/>
      <c r="BS6" s="3"/>
    </row>
    <row r="7" spans="2:71" ht="12.75" customHeight="1">
      <c r="B7" s="1" t="s">
        <v>32</v>
      </c>
      <c r="C7" s="41">
        <v>0</v>
      </c>
      <c r="D7" s="2">
        <v>12</v>
      </c>
      <c r="E7" s="41">
        <f>C7*D7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Q7" s="3"/>
      <c r="BS7" s="3"/>
    </row>
    <row r="8" spans="2:72" ht="13.5" thickBot="1">
      <c r="B8" s="4"/>
      <c r="C8" s="41"/>
      <c r="D8" s="2"/>
      <c r="E8" s="42">
        <f>SUM(E5:E7)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2:72" s="6" customFormat="1" ht="13.5" thickTop="1">
      <c r="B9" s="5" t="s">
        <v>39</v>
      </c>
      <c r="C9" s="41"/>
      <c r="D9" s="2"/>
      <c r="E9" s="4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2:72" ht="12.75">
      <c r="B10" s="28" t="s">
        <v>0</v>
      </c>
      <c r="C10" s="41">
        <v>0</v>
      </c>
      <c r="D10" s="2">
        <v>1</v>
      </c>
      <c r="E10" s="41">
        <f>C10*D10</f>
        <v>0</v>
      </c>
      <c r="F10" s="2"/>
      <c r="G10" s="2" t="s">
        <v>60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2:72" ht="12.75">
      <c r="B11" s="1" t="s">
        <v>40</v>
      </c>
      <c r="C11" s="41">
        <v>0</v>
      </c>
      <c r="D11" s="2">
        <v>52</v>
      </c>
      <c r="E11" s="41">
        <f>C11*D11</f>
        <v>0</v>
      </c>
      <c r="F11" s="2"/>
      <c r="G11" s="2" t="s">
        <v>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2:72" ht="12.75">
      <c r="B12" s="1" t="s">
        <v>37</v>
      </c>
      <c r="C12" s="41">
        <v>0</v>
      </c>
      <c r="D12" s="7">
        <v>52</v>
      </c>
      <c r="E12" s="41">
        <f>C12*D12</f>
        <v>0</v>
      </c>
      <c r="F12" s="2"/>
      <c r="G12" s="2" t="s">
        <v>18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2:72" ht="12.75">
      <c r="B13" s="1" t="s">
        <v>41</v>
      </c>
      <c r="C13" s="41">
        <v>0</v>
      </c>
      <c r="D13" s="7">
        <v>52</v>
      </c>
      <c r="E13" s="41">
        <f>C13*D13</f>
        <v>0</v>
      </c>
      <c r="F13" s="7"/>
      <c r="G13" s="2" t="s">
        <v>18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3:72" ht="13.5" thickBot="1">
      <c r="C14" s="42">
        <f>SUM(C10:C13)</f>
        <v>0</v>
      </c>
      <c r="D14" s="7"/>
      <c r="E14" s="42">
        <f>SUM(E10:E13)</f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3:72" ht="13.5" thickTop="1">
      <c r="C15" s="7"/>
      <c r="D15" s="7"/>
      <c r="E15" s="41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2:67" ht="13.5" thickBot="1">
      <c r="B16" s="4" t="s">
        <v>6</v>
      </c>
      <c r="C16" s="2"/>
      <c r="D16" s="2"/>
      <c r="E16" s="43">
        <f>E8-E14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6:67" ht="13.5" thickTop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ht="12.75">
      <c r="B18" s="44" t="s"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ht="12.75">
      <c r="B19" s="1" t="s">
        <v>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ht="12.75">
      <c r="B20" s="30" t="s">
        <v>91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ht="12.75">
      <c r="B21" s="30" t="s">
        <v>92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6:67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ht="12.75">
      <c r="B23" s="44" t="s">
        <v>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ht="12.75">
      <c r="B24" s="1" t="s">
        <v>93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6:67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6:64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6:69" ht="12.7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6:64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ht="12.75">
      <c r="B29" s="5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257"/>
  <sheetViews>
    <sheetView tabSelected="1" zoomScalePageLayoutView="0" workbookViewId="0" topLeftCell="A1">
      <pane xSplit="2" ySplit="12" topLeftCell="C5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3" sqref="B73"/>
    </sheetView>
  </sheetViews>
  <sheetFormatPr defaultColWidth="7.57421875" defaultRowHeight="12.75"/>
  <cols>
    <col min="1" max="1" width="3.421875" style="13" customWidth="1"/>
    <col min="2" max="2" width="18.7109375" style="13" customWidth="1"/>
    <col min="3" max="5" width="12.140625" style="13" customWidth="1"/>
    <col min="6" max="6" width="2.7109375" style="13" customWidth="1"/>
    <col min="7" max="10" width="13.140625" style="13" customWidth="1"/>
    <col min="11" max="11" width="14.57421875" style="13" customWidth="1"/>
    <col min="12" max="12" width="6.8515625" style="13" customWidth="1"/>
    <col min="13" max="16384" width="7.57421875" style="13" customWidth="1"/>
  </cols>
  <sheetData>
    <row r="1" ht="21">
      <c r="B1" s="39" t="s">
        <v>29</v>
      </c>
    </row>
    <row r="3" spans="2:67" s="1" customFormat="1" ht="12.75">
      <c r="B3" s="44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2:67" s="1" customFormat="1" ht="12.7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2:67" s="1" customFormat="1" ht="12.75">
      <c r="B5" s="30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s="1" customFormat="1" ht="12.75">
      <c r="B6" s="30" t="s">
        <v>94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s="1" customFormat="1" ht="12.75">
      <c r="B7" s="44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s="1" customFormat="1" ht="12.75">
      <c r="B8" s="1" t="s">
        <v>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10" spans="3:11" ht="13.5" thickBot="1">
      <c r="C10" s="63" t="s">
        <v>21</v>
      </c>
      <c r="D10" s="63"/>
      <c r="E10" s="63"/>
      <c r="G10" s="64" t="s">
        <v>17</v>
      </c>
      <c r="H10" s="64"/>
      <c r="I10" s="64"/>
      <c r="J10" s="64"/>
      <c r="K10" s="2"/>
    </row>
    <row r="11" spans="1:12" ht="15" thickBot="1" thickTop="1">
      <c r="A11" s="9"/>
      <c r="B11" s="10"/>
      <c r="C11" s="10"/>
      <c r="D11" s="10"/>
      <c r="E11" s="10"/>
      <c r="F11" s="9"/>
      <c r="G11" s="54">
        <v>275</v>
      </c>
      <c r="H11" s="55">
        <v>275</v>
      </c>
      <c r="I11" s="56">
        <v>100</v>
      </c>
      <c r="J11" s="16"/>
      <c r="K11" s="9"/>
      <c r="L11" s="9"/>
    </row>
    <row r="12" spans="1:12" ht="13.5" thickTop="1">
      <c r="A12" s="14"/>
      <c r="B12" s="15"/>
      <c r="C12" s="52" t="s">
        <v>33</v>
      </c>
      <c r="D12" s="52" t="s">
        <v>34</v>
      </c>
      <c r="E12" s="52" t="s">
        <v>41</v>
      </c>
      <c r="F12" s="27"/>
      <c r="G12" s="53" t="s">
        <v>33</v>
      </c>
      <c r="H12" s="53" t="s">
        <v>34</v>
      </c>
      <c r="I12" s="53" t="s">
        <v>41</v>
      </c>
      <c r="J12" s="52" t="s">
        <v>43</v>
      </c>
      <c r="K12" s="16"/>
      <c r="L12" s="17"/>
    </row>
    <row r="13" spans="1:12" ht="12.75">
      <c r="A13" s="18"/>
      <c r="B13" s="51">
        <v>40665</v>
      </c>
      <c r="C13" s="19"/>
      <c r="D13" s="19"/>
      <c r="E13" s="19"/>
      <c r="F13" s="20"/>
      <c r="G13" s="21"/>
      <c r="H13" s="21"/>
      <c r="I13" s="21"/>
      <c r="J13" s="21"/>
      <c r="K13" s="21"/>
      <c r="L13" s="21"/>
    </row>
    <row r="14" spans="1:12" ht="12.75">
      <c r="A14" s="18"/>
      <c r="B14" s="51">
        <f>B13+1</f>
        <v>40666</v>
      </c>
      <c r="C14" s="19"/>
      <c r="D14" s="19"/>
      <c r="E14" s="19"/>
      <c r="F14" s="20"/>
      <c r="G14" s="21"/>
      <c r="H14" s="21"/>
      <c r="I14" s="21"/>
      <c r="J14" s="21"/>
      <c r="K14" s="21"/>
      <c r="L14" s="21"/>
    </row>
    <row r="15" spans="1:12" ht="12.75">
      <c r="A15" s="18"/>
      <c r="B15" s="51">
        <f aca="true" t="shared" si="0" ref="B15:B78">B14+1</f>
        <v>40667</v>
      </c>
      <c r="C15" s="19"/>
      <c r="D15" s="19"/>
      <c r="E15" s="19"/>
      <c r="F15" s="20"/>
      <c r="G15" s="21"/>
      <c r="H15" s="21"/>
      <c r="I15" s="21"/>
      <c r="J15" s="21"/>
      <c r="K15" s="21"/>
      <c r="L15" s="21"/>
    </row>
    <row r="16" spans="1:12" ht="12.75">
      <c r="A16" s="18"/>
      <c r="B16" s="51">
        <f t="shared" si="0"/>
        <v>40668</v>
      </c>
      <c r="C16" s="19"/>
      <c r="D16" s="19"/>
      <c r="E16" s="19"/>
      <c r="F16" s="20"/>
      <c r="G16" s="21"/>
      <c r="H16" s="21"/>
      <c r="I16" s="21"/>
      <c r="J16" s="21"/>
      <c r="K16" s="21"/>
      <c r="L16" s="21"/>
    </row>
    <row r="17" spans="1:12" ht="12.75">
      <c r="A17" s="11"/>
      <c r="B17" s="51">
        <f t="shared" si="0"/>
        <v>40669</v>
      </c>
      <c r="C17" s="19"/>
      <c r="D17" s="19"/>
      <c r="E17" s="19"/>
      <c r="F17" s="12"/>
      <c r="G17" s="9">
        <f>SUM(C13:C19)</f>
        <v>0</v>
      </c>
      <c r="H17" s="9">
        <f>SUM(D13:D19)</f>
        <v>0</v>
      </c>
      <c r="I17" s="9">
        <f>SUM(E13:E19)</f>
        <v>0</v>
      </c>
      <c r="J17" s="9">
        <f>SUM(G17:I17)</f>
        <v>0</v>
      </c>
      <c r="K17" s="21" t="s">
        <v>35</v>
      </c>
      <c r="L17" s="9"/>
    </row>
    <row r="18" spans="1:12" ht="12.75">
      <c r="A18" s="11"/>
      <c r="B18" s="51">
        <f t="shared" si="0"/>
        <v>40670</v>
      </c>
      <c r="C18" s="19"/>
      <c r="D18" s="19"/>
      <c r="E18" s="19"/>
      <c r="F18" s="12"/>
      <c r="G18" s="9">
        <f>G$11-G17</f>
        <v>275</v>
      </c>
      <c r="H18" s="9">
        <f>H$11-H17</f>
        <v>275</v>
      </c>
      <c r="I18" s="9">
        <f>I$11-I17</f>
        <v>100</v>
      </c>
      <c r="J18" s="10">
        <f>SUM(G18:I18)</f>
        <v>650</v>
      </c>
      <c r="K18" s="21" t="s">
        <v>36</v>
      </c>
      <c r="L18" s="9"/>
    </row>
    <row r="19" spans="1:12" ht="12.75">
      <c r="A19" s="11"/>
      <c r="B19" s="59">
        <f t="shared" si="0"/>
        <v>40671</v>
      </c>
      <c r="C19" s="60"/>
      <c r="D19" s="60"/>
      <c r="E19" s="60"/>
      <c r="F19" s="12"/>
      <c r="G19" s="9">
        <f>G18</f>
        <v>275</v>
      </c>
      <c r="H19" s="9">
        <f>H18</f>
        <v>275</v>
      </c>
      <c r="I19" s="11">
        <f>I18</f>
        <v>100</v>
      </c>
      <c r="J19" s="22">
        <f>J18</f>
        <v>650</v>
      </c>
      <c r="K19" s="20" t="s">
        <v>20</v>
      </c>
      <c r="L19" s="9"/>
    </row>
    <row r="20" spans="1:12" ht="12.75">
      <c r="A20" s="18"/>
      <c r="B20" s="51">
        <f t="shared" si="0"/>
        <v>40672</v>
      </c>
      <c r="C20" s="19"/>
      <c r="D20" s="19"/>
      <c r="E20" s="19"/>
      <c r="F20" s="20"/>
      <c r="G20" s="21"/>
      <c r="H20" s="21"/>
      <c r="I20" s="21"/>
      <c r="J20" s="23"/>
      <c r="K20" s="21"/>
      <c r="L20" s="21"/>
    </row>
    <row r="21" spans="1:12" ht="12.75">
      <c r="A21" s="18"/>
      <c r="B21" s="51">
        <f t="shared" si="0"/>
        <v>40673</v>
      </c>
      <c r="C21" s="19"/>
      <c r="D21" s="19"/>
      <c r="E21" s="19"/>
      <c r="F21" s="20"/>
      <c r="G21" s="21"/>
      <c r="H21" s="21"/>
      <c r="I21" s="21"/>
      <c r="J21" s="21"/>
      <c r="K21" s="21"/>
      <c r="L21" s="21"/>
    </row>
    <row r="22" spans="1:12" ht="12.75">
      <c r="A22" s="18"/>
      <c r="B22" s="51">
        <f t="shared" si="0"/>
        <v>40674</v>
      </c>
      <c r="C22" s="19"/>
      <c r="D22" s="19"/>
      <c r="E22" s="19"/>
      <c r="F22" s="20"/>
      <c r="G22" s="21"/>
      <c r="H22" s="21"/>
      <c r="I22" s="21"/>
      <c r="J22" s="21"/>
      <c r="K22" s="21"/>
      <c r="L22" s="21"/>
    </row>
    <row r="23" spans="1:12" ht="12.75">
      <c r="A23" s="11"/>
      <c r="B23" s="51">
        <f t="shared" si="0"/>
        <v>40675</v>
      </c>
      <c r="C23" s="19"/>
      <c r="D23" s="19"/>
      <c r="E23" s="19"/>
      <c r="F23" s="12"/>
      <c r="G23" s="9"/>
      <c r="H23" s="9"/>
      <c r="I23" s="9"/>
      <c r="J23" s="9"/>
      <c r="K23" s="9"/>
      <c r="L23" s="9"/>
    </row>
    <row r="24" spans="1:12" ht="12.75">
      <c r="A24" s="11"/>
      <c r="B24" s="51">
        <f t="shared" si="0"/>
        <v>40676</v>
      </c>
      <c r="C24" s="19"/>
      <c r="D24" s="19"/>
      <c r="E24" s="19"/>
      <c r="F24" s="12"/>
      <c r="G24" s="9">
        <f>SUM(C20:C26)</f>
        <v>0</v>
      </c>
      <c r="H24" s="9">
        <f>SUM(D20:D26)</f>
        <v>0</v>
      </c>
      <c r="I24" s="9">
        <f>SUM(E20:E26)</f>
        <v>0</v>
      </c>
      <c r="J24" s="9">
        <f>SUM(G24:I24)</f>
        <v>0</v>
      </c>
      <c r="K24" s="21" t="s">
        <v>35</v>
      </c>
      <c r="L24" s="9"/>
    </row>
    <row r="25" spans="1:12" ht="12.75">
      <c r="A25" s="18"/>
      <c r="B25" s="51">
        <f t="shared" si="0"/>
        <v>40677</v>
      </c>
      <c r="C25" s="19"/>
      <c r="D25" s="19"/>
      <c r="E25" s="19"/>
      <c r="F25" s="20"/>
      <c r="G25" s="9">
        <f>G$11-G24</f>
        <v>275</v>
      </c>
      <c r="H25" s="9">
        <f>H$11-H24</f>
        <v>275</v>
      </c>
      <c r="I25" s="9">
        <f>I$11-I24</f>
        <v>100</v>
      </c>
      <c r="J25" s="10">
        <f>SUM(G25:I25)</f>
        <v>650</v>
      </c>
      <c r="K25" s="21" t="s">
        <v>36</v>
      </c>
      <c r="L25" s="21"/>
    </row>
    <row r="26" spans="1:12" ht="12.75">
      <c r="A26" s="11"/>
      <c r="B26" s="59">
        <f t="shared" si="0"/>
        <v>40678</v>
      </c>
      <c r="C26" s="60"/>
      <c r="D26" s="60"/>
      <c r="E26" s="60"/>
      <c r="F26" s="12"/>
      <c r="G26" s="9">
        <f>G19+G25</f>
        <v>550</v>
      </c>
      <c r="H26" s="9">
        <f>H19+H25</f>
        <v>550</v>
      </c>
      <c r="I26" s="11">
        <f>I19+I25</f>
        <v>200</v>
      </c>
      <c r="J26" s="22">
        <f>SUM(G26:I26)</f>
        <v>1300</v>
      </c>
      <c r="K26" s="20" t="s">
        <v>20</v>
      </c>
      <c r="L26" s="9"/>
    </row>
    <row r="27" spans="1:12" ht="12.75">
      <c r="A27" s="18"/>
      <c r="B27" s="51">
        <f t="shared" si="0"/>
        <v>40679</v>
      </c>
      <c r="C27" s="19"/>
      <c r="D27" s="19"/>
      <c r="E27" s="19"/>
      <c r="F27" s="20"/>
      <c r="G27" s="21"/>
      <c r="H27" s="21"/>
      <c r="I27" s="21"/>
      <c r="J27" s="23"/>
      <c r="K27" s="21"/>
      <c r="L27" s="21"/>
    </row>
    <row r="28" spans="1:12" ht="12.75">
      <c r="A28" s="18"/>
      <c r="B28" s="51">
        <f t="shared" si="0"/>
        <v>40680</v>
      </c>
      <c r="C28" s="19"/>
      <c r="D28" s="19"/>
      <c r="E28" s="19"/>
      <c r="F28" s="20"/>
      <c r="G28" s="21"/>
      <c r="H28" s="21"/>
      <c r="I28" s="21"/>
      <c r="J28" s="21"/>
      <c r="K28" s="21"/>
      <c r="L28" s="21"/>
    </row>
    <row r="29" spans="1:12" ht="12.75">
      <c r="A29" s="18"/>
      <c r="B29" s="51">
        <f t="shared" si="0"/>
        <v>40681</v>
      </c>
      <c r="C29" s="19"/>
      <c r="D29" s="19"/>
      <c r="E29" s="19"/>
      <c r="F29" s="20"/>
      <c r="G29" s="21"/>
      <c r="H29" s="21"/>
      <c r="I29" s="21"/>
      <c r="J29" s="21"/>
      <c r="K29" s="21"/>
      <c r="L29" s="21"/>
    </row>
    <row r="30" spans="1:12" ht="12.75">
      <c r="A30" s="18"/>
      <c r="B30" s="51">
        <f t="shared" si="0"/>
        <v>40682</v>
      </c>
      <c r="C30" s="19"/>
      <c r="D30" s="19"/>
      <c r="E30" s="19"/>
      <c r="F30" s="20"/>
      <c r="G30" s="21"/>
      <c r="H30" s="21"/>
      <c r="I30" s="21"/>
      <c r="J30" s="21"/>
      <c r="K30" s="21"/>
      <c r="L30" s="21"/>
    </row>
    <row r="31" spans="1:12" ht="12.75">
      <c r="A31" s="18"/>
      <c r="B31" s="51">
        <f t="shared" si="0"/>
        <v>40683</v>
      </c>
      <c r="C31" s="19"/>
      <c r="D31" s="19"/>
      <c r="E31" s="19"/>
      <c r="F31" s="20"/>
      <c r="G31" s="9">
        <f>SUM(C27:C33)</f>
        <v>0</v>
      </c>
      <c r="H31" s="9">
        <f>SUM(D27:D33)</f>
        <v>0</v>
      </c>
      <c r="I31" s="9">
        <f>SUM(E27:E33)</f>
        <v>0</v>
      </c>
      <c r="J31" s="9">
        <f>SUM(G31:I31)</f>
        <v>0</v>
      </c>
      <c r="K31" s="21" t="s">
        <v>35</v>
      </c>
      <c r="L31" s="21"/>
    </row>
    <row r="32" spans="1:12" ht="12.75">
      <c r="A32" s="11"/>
      <c r="B32" s="51">
        <f t="shared" si="0"/>
        <v>40684</v>
      </c>
      <c r="C32" s="19"/>
      <c r="D32" s="19"/>
      <c r="E32" s="19"/>
      <c r="F32" s="12"/>
      <c r="G32" s="9">
        <f>G$11-G31</f>
        <v>275</v>
      </c>
      <c r="H32" s="9">
        <f>H$11-H31</f>
        <v>275</v>
      </c>
      <c r="I32" s="9">
        <f>I$11-I31</f>
        <v>100</v>
      </c>
      <c r="J32" s="10">
        <f>SUM(G32:I32)</f>
        <v>650</v>
      </c>
      <c r="K32" s="21" t="s">
        <v>36</v>
      </c>
      <c r="L32" s="9"/>
    </row>
    <row r="33" spans="1:12" ht="12.75">
      <c r="A33" s="11"/>
      <c r="B33" s="59">
        <f t="shared" si="0"/>
        <v>40685</v>
      </c>
      <c r="C33" s="60"/>
      <c r="D33" s="60"/>
      <c r="E33" s="60"/>
      <c r="F33" s="12"/>
      <c r="G33" s="9">
        <f>G26+G32</f>
        <v>825</v>
      </c>
      <c r="H33" s="9">
        <f>H26+H32</f>
        <v>825</v>
      </c>
      <c r="I33" s="11">
        <f>I26+I32</f>
        <v>300</v>
      </c>
      <c r="J33" s="22">
        <f>SUM(G33:I33)</f>
        <v>1950</v>
      </c>
      <c r="K33" s="20" t="s">
        <v>20</v>
      </c>
      <c r="L33" s="9"/>
    </row>
    <row r="34" spans="1:12" ht="12.75">
      <c r="A34" s="18"/>
      <c r="B34" s="51">
        <f t="shared" si="0"/>
        <v>40686</v>
      </c>
      <c r="C34" s="19"/>
      <c r="D34" s="19"/>
      <c r="E34" s="19"/>
      <c r="F34" s="20"/>
      <c r="G34" s="21"/>
      <c r="H34" s="21"/>
      <c r="I34" s="21"/>
      <c r="J34" s="23"/>
      <c r="K34" s="21"/>
      <c r="L34" s="21"/>
    </row>
    <row r="35" spans="1:12" ht="12.75">
      <c r="A35" s="18"/>
      <c r="B35" s="51">
        <f t="shared" si="0"/>
        <v>40687</v>
      </c>
      <c r="C35" s="19"/>
      <c r="D35" s="19"/>
      <c r="E35" s="19"/>
      <c r="F35" s="20"/>
      <c r="G35" s="21"/>
      <c r="H35" s="21"/>
      <c r="I35" s="21"/>
      <c r="J35" s="21"/>
      <c r="K35" s="21"/>
      <c r="L35" s="21"/>
    </row>
    <row r="36" spans="1:12" ht="12.75">
      <c r="A36" s="18"/>
      <c r="B36" s="51">
        <f t="shared" si="0"/>
        <v>40688</v>
      </c>
      <c r="C36" s="19"/>
      <c r="D36" s="19"/>
      <c r="E36" s="19"/>
      <c r="F36" s="20"/>
      <c r="G36" s="21"/>
      <c r="H36" s="21"/>
      <c r="I36" s="21"/>
      <c r="J36" s="21"/>
      <c r="K36" s="21"/>
      <c r="L36" s="21"/>
    </row>
    <row r="37" spans="1:12" ht="12.75">
      <c r="A37" s="11"/>
      <c r="B37" s="51">
        <f t="shared" si="0"/>
        <v>40689</v>
      </c>
      <c r="C37" s="19"/>
      <c r="D37" s="19"/>
      <c r="E37" s="19"/>
      <c r="F37" s="12"/>
      <c r="G37" s="9"/>
      <c r="H37" s="9"/>
      <c r="I37" s="9"/>
      <c r="J37" s="9"/>
      <c r="K37" s="9"/>
      <c r="L37" s="9"/>
    </row>
    <row r="38" spans="1:12" ht="12.75">
      <c r="A38" s="11"/>
      <c r="B38" s="51">
        <f t="shared" si="0"/>
        <v>40690</v>
      </c>
      <c r="C38" s="19"/>
      <c r="D38" s="19"/>
      <c r="E38" s="19"/>
      <c r="F38" s="12"/>
      <c r="G38" s="9">
        <f>SUM(C34:C40)</f>
        <v>0</v>
      </c>
      <c r="H38" s="9">
        <f>SUM(D34:D40)</f>
        <v>0</v>
      </c>
      <c r="I38" s="9">
        <f>SUM(E34:E40)</f>
        <v>0</v>
      </c>
      <c r="J38" s="9">
        <f>SUM(G38:I38)</f>
        <v>0</v>
      </c>
      <c r="K38" s="21" t="s">
        <v>35</v>
      </c>
      <c r="L38" s="9"/>
    </row>
    <row r="39" spans="1:12" ht="12.75">
      <c r="A39" s="18"/>
      <c r="B39" s="51">
        <f t="shared" si="0"/>
        <v>40691</v>
      </c>
      <c r="C39" s="19"/>
      <c r="D39" s="19"/>
      <c r="E39" s="19"/>
      <c r="F39" s="20"/>
      <c r="G39" s="9">
        <f>G$11-G38</f>
        <v>275</v>
      </c>
      <c r="H39" s="9">
        <f>H$11-H38</f>
        <v>275</v>
      </c>
      <c r="I39" s="9">
        <f>I$11-I38</f>
        <v>100</v>
      </c>
      <c r="J39" s="10">
        <f>SUM(G39:I39)</f>
        <v>650</v>
      </c>
      <c r="K39" s="21" t="s">
        <v>36</v>
      </c>
      <c r="L39" s="21"/>
    </row>
    <row r="40" spans="1:12" ht="12.75">
      <c r="A40" s="11"/>
      <c r="B40" s="59">
        <f t="shared" si="0"/>
        <v>40692</v>
      </c>
      <c r="C40" s="60"/>
      <c r="D40" s="60"/>
      <c r="E40" s="60"/>
      <c r="F40" s="12"/>
      <c r="G40" s="9">
        <f>G33+G39</f>
        <v>1100</v>
      </c>
      <c r="H40" s="9">
        <f>H33+H39</f>
        <v>1100</v>
      </c>
      <c r="I40" s="11">
        <f>I33+I39</f>
        <v>400</v>
      </c>
      <c r="J40" s="22">
        <f>SUM(G40:I40)</f>
        <v>2600</v>
      </c>
      <c r="K40" s="20" t="s">
        <v>20</v>
      </c>
      <c r="L40" s="9"/>
    </row>
    <row r="41" spans="1:12" ht="12.75">
      <c r="A41" s="18"/>
      <c r="B41" s="51">
        <f t="shared" si="0"/>
        <v>40693</v>
      </c>
      <c r="C41" s="19"/>
      <c r="D41" s="19"/>
      <c r="E41" s="19"/>
      <c r="F41" s="20"/>
      <c r="G41" s="21"/>
      <c r="H41" s="21"/>
      <c r="I41" s="21"/>
      <c r="J41" s="23"/>
      <c r="K41" s="21"/>
      <c r="L41" s="21"/>
    </row>
    <row r="42" spans="1:12" ht="12.75">
      <c r="A42" s="11"/>
      <c r="B42" s="51">
        <f t="shared" si="0"/>
        <v>40694</v>
      </c>
      <c r="C42" s="19"/>
      <c r="D42" s="19"/>
      <c r="E42" s="19"/>
      <c r="F42" s="12"/>
      <c r="G42" s="9"/>
      <c r="H42" s="9"/>
      <c r="I42" s="9"/>
      <c r="J42" s="9"/>
      <c r="K42" s="9"/>
      <c r="L42" s="9"/>
    </row>
    <row r="43" spans="1:12" ht="12.75">
      <c r="A43" s="11"/>
      <c r="B43" s="51">
        <f t="shared" si="0"/>
        <v>40695</v>
      </c>
      <c r="C43" s="19"/>
      <c r="D43" s="19"/>
      <c r="E43" s="19"/>
      <c r="F43" s="12"/>
      <c r="G43" s="9"/>
      <c r="H43" s="9"/>
      <c r="I43" s="9"/>
      <c r="J43" s="9"/>
      <c r="K43" s="9"/>
      <c r="L43" s="9"/>
    </row>
    <row r="44" spans="1:12" ht="12.75">
      <c r="A44" s="14"/>
      <c r="B44" s="51">
        <f t="shared" si="0"/>
        <v>40696</v>
      </c>
      <c r="C44" s="19"/>
      <c r="D44" s="19"/>
      <c r="E44" s="19"/>
      <c r="F44" s="24"/>
      <c r="G44" s="17"/>
      <c r="H44" s="17"/>
      <c r="I44" s="17"/>
      <c r="J44" s="17"/>
      <c r="K44" s="17"/>
      <c r="L44" s="17"/>
    </row>
    <row r="45" spans="1:12" ht="12.75">
      <c r="A45" s="18"/>
      <c r="B45" s="51">
        <f t="shared" si="0"/>
        <v>40697</v>
      </c>
      <c r="C45" s="19"/>
      <c r="D45" s="19"/>
      <c r="E45" s="19"/>
      <c r="F45" s="20"/>
      <c r="G45" s="9">
        <f>SUM(C41:C47)</f>
        <v>0</v>
      </c>
      <c r="H45" s="9">
        <f>SUM(D41:D47)</f>
        <v>0</v>
      </c>
      <c r="I45" s="9">
        <f>SUM(E41:E47)</f>
        <v>0</v>
      </c>
      <c r="J45" s="9">
        <f>SUM(G45:I45)</f>
        <v>0</v>
      </c>
      <c r="K45" s="21" t="s">
        <v>35</v>
      </c>
      <c r="L45" s="21"/>
    </row>
    <row r="46" spans="1:12" ht="12.75">
      <c r="A46" s="18"/>
      <c r="B46" s="51">
        <f t="shared" si="0"/>
        <v>40698</v>
      </c>
      <c r="C46" s="19"/>
      <c r="D46" s="19"/>
      <c r="E46" s="19"/>
      <c r="F46" s="20"/>
      <c r="G46" s="9">
        <f>G$11-G45</f>
        <v>275</v>
      </c>
      <c r="H46" s="9">
        <f>H$11-H45</f>
        <v>275</v>
      </c>
      <c r="I46" s="9">
        <f>I$11-I45</f>
        <v>100</v>
      </c>
      <c r="J46" s="10">
        <f>SUM(G46:I46)</f>
        <v>650</v>
      </c>
      <c r="K46" s="21" t="s">
        <v>36</v>
      </c>
      <c r="L46" s="21"/>
    </row>
    <row r="47" spans="1:12" ht="12.75">
      <c r="A47" s="18"/>
      <c r="B47" s="59">
        <f t="shared" si="0"/>
        <v>40699</v>
      </c>
      <c r="C47" s="60"/>
      <c r="D47" s="60"/>
      <c r="E47" s="60"/>
      <c r="F47" s="20"/>
      <c r="G47" s="9">
        <f>G40+G46</f>
        <v>1375</v>
      </c>
      <c r="H47" s="9">
        <f>H40+H46</f>
        <v>1375</v>
      </c>
      <c r="I47" s="11">
        <f>I40+I46</f>
        <v>500</v>
      </c>
      <c r="J47" s="22">
        <f>SUM(G47:I47)</f>
        <v>3250</v>
      </c>
      <c r="K47" s="20" t="s">
        <v>20</v>
      </c>
      <c r="L47" s="21"/>
    </row>
    <row r="48" spans="1:12" ht="12.75">
      <c r="A48" s="18"/>
      <c r="B48" s="51">
        <f t="shared" si="0"/>
        <v>40700</v>
      </c>
      <c r="C48" s="19"/>
      <c r="D48" s="19"/>
      <c r="E48" s="19"/>
      <c r="F48" s="20"/>
      <c r="G48" s="21"/>
      <c r="H48" s="21"/>
      <c r="I48" s="21"/>
      <c r="J48" s="23"/>
      <c r="K48" s="21"/>
      <c r="L48" s="21"/>
    </row>
    <row r="49" spans="1:12" ht="12.75">
      <c r="A49" s="11"/>
      <c r="B49" s="51">
        <f t="shared" si="0"/>
        <v>40701</v>
      </c>
      <c r="C49" s="19"/>
      <c r="D49" s="19"/>
      <c r="E49" s="19"/>
      <c r="F49" s="12"/>
      <c r="G49" s="9"/>
      <c r="H49" s="9"/>
      <c r="I49" s="9"/>
      <c r="J49" s="9"/>
      <c r="K49" s="9"/>
      <c r="L49" s="9"/>
    </row>
    <row r="50" spans="1:12" ht="12.75">
      <c r="A50" s="11"/>
      <c r="B50" s="51">
        <f t="shared" si="0"/>
        <v>40702</v>
      </c>
      <c r="C50" s="19"/>
      <c r="D50" s="19"/>
      <c r="E50" s="19"/>
      <c r="F50" s="12"/>
      <c r="G50" s="9"/>
      <c r="H50" s="9"/>
      <c r="I50" s="9"/>
      <c r="J50" s="9"/>
      <c r="K50" s="9"/>
      <c r="L50" s="9"/>
    </row>
    <row r="51" spans="1:12" ht="12.75">
      <c r="A51" s="11"/>
      <c r="B51" s="51">
        <f t="shared" si="0"/>
        <v>40703</v>
      </c>
      <c r="C51" s="19"/>
      <c r="D51" s="19"/>
      <c r="E51" s="19"/>
      <c r="F51" s="12"/>
      <c r="G51" s="9"/>
      <c r="H51" s="9"/>
      <c r="I51" s="9"/>
      <c r="J51" s="9"/>
      <c r="K51" s="9"/>
      <c r="L51" s="9"/>
    </row>
    <row r="52" spans="1:12" ht="12.75">
      <c r="A52" s="18"/>
      <c r="B52" s="51">
        <f t="shared" si="0"/>
        <v>40704</v>
      </c>
      <c r="C52" s="19"/>
      <c r="D52" s="19"/>
      <c r="E52" s="19"/>
      <c r="F52" s="20"/>
      <c r="G52" s="9">
        <f>SUM(C48:C54)</f>
        <v>0</v>
      </c>
      <c r="H52" s="9">
        <f>SUM(D48:D54)</f>
        <v>0</v>
      </c>
      <c r="I52" s="9">
        <f>SUM(E48:E54)</f>
        <v>0</v>
      </c>
      <c r="J52" s="9">
        <f>SUM(G52:I52)</f>
        <v>0</v>
      </c>
      <c r="K52" s="21" t="s">
        <v>35</v>
      </c>
      <c r="L52" s="21"/>
    </row>
    <row r="53" spans="1:12" ht="12.75">
      <c r="A53" s="18"/>
      <c r="B53" s="51">
        <f t="shared" si="0"/>
        <v>40705</v>
      </c>
      <c r="C53" s="19"/>
      <c r="D53" s="19"/>
      <c r="E53" s="19"/>
      <c r="F53" s="20"/>
      <c r="G53" s="9">
        <f>G$11-G52</f>
        <v>275</v>
      </c>
      <c r="H53" s="9">
        <f>H$11-H52</f>
        <v>275</v>
      </c>
      <c r="I53" s="9">
        <f>I$11-I52</f>
        <v>100</v>
      </c>
      <c r="J53" s="10">
        <f>SUM(G53:I53)</f>
        <v>650</v>
      </c>
      <c r="K53" s="21" t="s">
        <v>36</v>
      </c>
      <c r="L53" s="21"/>
    </row>
    <row r="54" spans="1:12" ht="12.75">
      <c r="A54" s="18"/>
      <c r="B54" s="59">
        <f t="shared" si="0"/>
        <v>40706</v>
      </c>
      <c r="C54" s="60"/>
      <c r="D54" s="60"/>
      <c r="E54" s="60"/>
      <c r="F54" s="20"/>
      <c r="G54" s="9">
        <f>G47+G53</f>
        <v>1650</v>
      </c>
      <c r="H54" s="9">
        <f>H47+H53</f>
        <v>1650</v>
      </c>
      <c r="I54" s="11">
        <f>I47+I53</f>
        <v>600</v>
      </c>
      <c r="J54" s="22">
        <f>SUM(G54:I54)</f>
        <v>3900</v>
      </c>
      <c r="K54" s="20" t="s">
        <v>20</v>
      </c>
      <c r="L54" s="21"/>
    </row>
    <row r="55" spans="1:12" ht="12.75">
      <c r="A55" s="11"/>
      <c r="B55" s="51">
        <f t="shared" si="0"/>
        <v>40707</v>
      </c>
      <c r="C55" s="19"/>
      <c r="D55" s="19"/>
      <c r="E55" s="19"/>
      <c r="F55" s="12"/>
      <c r="G55" s="9"/>
      <c r="H55" s="9"/>
      <c r="I55" s="9"/>
      <c r="J55" s="25"/>
      <c r="K55" s="9"/>
      <c r="L55" s="9"/>
    </row>
    <row r="56" spans="1:12" ht="12.75">
      <c r="A56" s="11"/>
      <c r="B56" s="51">
        <f t="shared" si="0"/>
        <v>40708</v>
      </c>
      <c r="C56" s="19"/>
      <c r="D56" s="19"/>
      <c r="E56" s="19"/>
      <c r="F56" s="12"/>
      <c r="G56" s="9"/>
      <c r="H56" s="9"/>
      <c r="I56" s="9"/>
      <c r="J56" s="9"/>
      <c r="K56" s="9"/>
      <c r="L56" s="9"/>
    </row>
    <row r="57" spans="1:12" ht="12.75">
      <c r="A57" s="18"/>
      <c r="B57" s="51">
        <f t="shared" si="0"/>
        <v>40709</v>
      </c>
      <c r="C57" s="19"/>
      <c r="D57" s="19"/>
      <c r="E57" s="19"/>
      <c r="F57" s="20"/>
      <c r="G57" s="21"/>
      <c r="H57" s="21"/>
      <c r="I57" s="21"/>
      <c r="J57" s="21"/>
      <c r="K57" s="21"/>
      <c r="L57" s="21"/>
    </row>
    <row r="58" spans="1:12" ht="12.75">
      <c r="A58" s="11"/>
      <c r="B58" s="51">
        <f t="shared" si="0"/>
        <v>40710</v>
      </c>
      <c r="C58" s="19"/>
      <c r="D58" s="19"/>
      <c r="E58" s="19"/>
      <c r="F58" s="12"/>
      <c r="G58" s="9"/>
      <c r="H58" s="9"/>
      <c r="I58" s="9"/>
      <c r="J58" s="9"/>
      <c r="K58" s="9"/>
      <c r="L58" s="9"/>
    </row>
    <row r="59" spans="1:12" ht="12.75">
      <c r="A59" s="18"/>
      <c r="B59" s="51">
        <f t="shared" si="0"/>
        <v>40711</v>
      </c>
      <c r="C59" s="19"/>
      <c r="D59" s="19"/>
      <c r="E59" s="19"/>
      <c r="F59" s="20"/>
      <c r="G59" s="9">
        <f>SUM(C55:C61)</f>
        <v>0</v>
      </c>
      <c r="H59" s="9">
        <f>SUM(D55:D61)</f>
        <v>0</v>
      </c>
      <c r="I59" s="9">
        <f>SUM(E55:E61)</f>
        <v>0</v>
      </c>
      <c r="J59" s="9">
        <f>SUM(G59:I59)</f>
        <v>0</v>
      </c>
      <c r="K59" s="21" t="s">
        <v>35</v>
      </c>
      <c r="L59" s="21"/>
    </row>
    <row r="60" spans="1:12" ht="12.75">
      <c r="A60" s="18"/>
      <c r="B60" s="51">
        <f t="shared" si="0"/>
        <v>40712</v>
      </c>
      <c r="C60" s="19"/>
      <c r="D60" s="19"/>
      <c r="E60" s="19"/>
      <c r="F60" s="20"/>
      <c r="G60" s="9">
        <f>G$11-G59</f>
        <v>275</v>
      </c>
      <c r="H60" s="9">
        <f>H$11-H59</f>
        <v>275</v>
      </c>
      <c r="I60" s="9">
        <f>I$11-I59</f>
        <v>100</v>
      </c>
      <c r="J60" s="10">
        <f>SUM(G60:I60)</f>
        <v>650</v>
      </c>
      <c r="K60" s="21" t="s">
        <v>36</v>
      </c>
      <c r="L60" s="21"/>
    </row>
    <row r="61" spans="1:12" ht="12.75">
      <c r="A61" s="18"/>
      <c r="B61" s="59">
        <f t="shared" si="0"/>
        <v>40713</v>
      </c>
      <c r="C61" s="60"/>
      <c r="D61" s="60"/>
      <c r="E61" s="60"/>
      <c r="F61" s="20"/>
      <c r="G61" s="9">
        <f>G54+G60</f>
        <v>1925</v>
      </c>
      <c r="H61" s="9">
        <f>H54+H60</f>
        <v>1925</v>
      </c>
      <c r="I61" s="11">
        <f>I54+I60</f>
        <v>700</v>
      </c>
      <c r="J61" s="22">
        <f>SUM(G61:I61)</f>
        <v>4550</v>
      </c>
      <c r="K61" s="20" t="s">
        <v>20</v>
      </c>
      <c r="L61" s="21"/>
    </row>
    <row r="62" spans="1:12" ht="12.75">
      <c r="A62" s="18"/>
      <c r="B62" s="51">
        <f t="shared" si="0"/>
        <v>40714</v>
      </c>
      <c r="C62" s="19"/>
      <c r="D62" s="19"/>
      <c r="E62" s="19"/>
      <c r="F62" s="20"/>
      <c r="G62" s="21"/>
      <c r="H62" s="21"/>
      <c r="I62" s="21"/>
      <c r="J62" s="23"/>
      <c r="K62" s="21"/>
      <c r="L62" s="21"/>
    </row>
    <row r="63" spans="1:12" ht="12.75">
      <c r="A63" s="18"/>
      <c r="B63" s="51">
        <f t="shared" si="0"/>
        <v>40715</v>
      </c>
      <c r="C63" s="19"/>
      <c r="D63" s="19"/>
      <c r="E63" s="19"/>
      <c r="F63" s="20"/>
      <c r="G63" s="21"/>
      <c r="H63" s="21"/>
      <c r="I63" s="21"/>
      <c r="J63" s="21"/>
      <c r="K63" s="21"/>
      <c r="L63" s="21"/>
    </row>
    <row r="64" spans="1:12" ht="12.75">
      <c r="A64" s="11"/>
      <c r="B64" s="51">
        <f t="shared" si="0"/>
        <v>40716</v>
      </c>
      <c r="C64" s="19"/>
      <c r="D64" s="19"/>
      <c r="E64" s="19"/>
      <c r="F64" s="12"/>
      <c r="G64" s="9"/>
      <c r="H64" s="9"/>
      <c r="I64" s="9"/>
      <c r="J64" s="9"/>
      <c r="K64" s="9"/>
      <c r="L64" s="9"/>
    </row>
    <row r="65" spans="1:12" ht="12.75">
      <c r="A65" s="11"/>
      <c r="B65" s="51">
        <f t="shared" si="0"/>
        <v>40717</v>
      </c>
      <c r="C65" s="19"/>
      <c r="D65" s="19"/>
      <c r="E65" s="19"/>
      <c r="F65" s="12"/>
      <c r="G65" s="9"/>
      <c r="H65" s="9"/>
      <c r="I65" s="9"/>
      <c r="J65" s="9"/>
      <c r="K65" s="9"/>
      <c r="L65" s="9"/>
    </row>
    <row r="66" spans="1:12" ht="12.75">
      <c r="A66" s="18"/>
      <c r="B66" s="51">
        <f t="shared" si="0"/>
        <v>40718</v>
      </c>
      <c r="C66" s="19"/>
      <c r="D66" s="19"/>
      <c r="E66" s="19"/>
      <c r="F66" s="20"/>
      <c r="G66" s="9">
        <f>SUM(C62:C68)</f>
        <v>0</v>
      </c>
      <c r="H66" s="9">
        <f>SUM(D62:D68)</f>
        <v>0</v>
      </c>
      <c r="I66" s="9">
        <f>SUM(E62:E68)</f>
        <v>0</v>
      </c>
      <c r="J66" s="9">
        <f>SUM(G66:I66)</f>
        <v>0</v>
      </c>
      <c r="K66" s="21" t="s">
        <v>35</v>
      </c>
      <c r="L66" s="21"/>
    </row>
    <row r="67" spans="1:12" ht="12.75">
      <c r="A67" s="18"/>
      <c r="B67" s="51">
        <f t="shared" si="0"/>
        <v>40719</v>
      </c>
      <c r="C67" s="19"/>
      <c r="D67" s="19"/>
      <c r="E67" s="19"/>
      <c r="F67" s="20"/>
      <c r="G67" s="9">
        <f>G$11-G66</f>
        <v>275</v>
      </c>
      <c r="H67" s="9">
        <f>H$11-H66</f>
        <v>275</v>
      </c>
      <c r="I67" s="9">
        <f>I$11-I66</f>
        <v>100</v>
      </c>
      <c r="J67" s="10">
        <f>SUM(G67:I67)</f>
        <v>650</v>
      </c>
      <c r="K67" s="21" t="s">
        <v>36</v>
      </c>
      <c r="L67" s="21"/>
    </row>
    <row r="68" spans="1:12" ht="12.75">
      <c r="A68" s="18"/>
      <c r="B68" s="59">
        <f t="shared" si="0"/>
        <v>40720</v>
      </c>
      <c r="C68" s="60"/>
      <c r="D68" s="60"/>
      <c r="E68" s="60"/>
      <c r="F68" s="20"/>
      <c r="G68" s="9">
        <f>G61+G67</f>
        <v>2200</v>
      </c>
      <c r="H68" s="9">
        <f>H61+H67</f>
        <v>2200</v>
      </c>
      <c r="I68" s="11">
        <f>I61+I67</f>
        <v>800</v>
      </c>
      <c r="J68" s="22">
        <f>SUM(G68:I68)</f>
        <v>5200</v>
      </c>
      <c r="K68" s="20" t="s">
        <v>20</v>
      </c>
      <c r="L68" s="21"/>
    </row>
    <row r="69" spans="1:12" ht="12.75">
      <c r="A69" s="11"/>
      <c r="B69" s="51">
        <f t="shared" si="0"/>
        <v>40721</v>
      </c>
      <c r="C69" s="19"/>
      <c r="D69" s="19"/>
      <c r="E69" s="19"/>
      <c r="F69" s="12"/>
      <c r="G69" s="9"/>
      <c r="H69" s="9"/>
      <c r="I69" s="9"/>
      <c r="J69" s="25"/>
      <c r="K69" s="9"/>
      <c r="L69" s="9"/>
    </row>
    <row r="70" spans="1:12" ht="12.75">
      <c r="A70" s="11"/>
      <c r="B70" s="51">
        <f t="shared" si="0"/>
        <v>40722</v>
      </c>
      <c r="C70" s="19"/>
      <c r="D70" s="19"/>
      <c r="E70" s="19"/>
      <c r="F70" s="12"/>
      <c r="G70" s="9"/>
      <c r="H70" s="9"/>
      <c r="I70" s="9"/>
      <c r="J70" s="9"/>
      <c r="K70" s="9"/>
      <c r="L70" s="9"/>
    </row>
    <row r="71" spans="1:12" ht="12.75">
      <c r="A71" s="18"/>
      <c r="B71" s="51">
        <f t="shared" si="0"/>
        <v>40723</v>
      </c>
      <c r="C71" s="19"/>
      <c r="D71" s="19"/>
      <c r="E71" s="19"/>
      <c r="F71" s="20"/>
      <c r="G71" s="21"/>
      <c r="H71" s="21"/>
      <c r="I71" s="21"/>
      <c r="J71" s="21"/>
      <c r="K71" s="21"/>
      <c r="L71" s="21"/>
    </row>
    <row r="72" spans="1:12" ht="12.75">
      <c r="A72" s="11"/>
      <c r="B72" s="51">
        <f t="shared" si="0"/>
        <v>40724</v>
      </c>
      <c r="C72" s="19"/>
      <c r="D72" s="19"/>
      <c r="E72" s="19"/>
      <c r="F72" s="12"/>
      <c r="G72" s="9"/>
      <c r="H72" s="9"/>
      <c r="I72" s="9"/>
      <c r="J72" s="9"/>
      <c r="K72" s="9"/>
      <c r="L72" s="9"/>
    </row>
    <row r="73" spans="1:12" ht="12.75">
      <c r="A73" s="18"/>
      <c r="B73" s="51">
        <f t="shared" si="0"/>
        <v>40725</v>
      </c>
      <c r="C73" s="19"/>
      <c r="D73" s="19"/>
      <c r="E73" s="19"/>
      <c r="F73" s="20"/>
      <c r="G73" s="9">
        <f>SUM(C69:C75)</f>
        <v>0</v>
      </c>
      <c r="H73" s="9">
        <f>SUM(D69:D75)</f>
        <v>0</v>
      </c>
      <c r="I73" s="9">
        <f>SUM(E69:E75)</f>
        <v>0</v>
      </c>
      <c r="J73" s="9">
        <f>SUM(G73:I73)</f>
        <v>0</v>
      </c>
      <c r="K73" s="21" t="s">
        <v>35</v>
      </c>
      <c r="L73" s="21"/>
    </row>
    <row r="74" spans="1:12" ht="12.75">
      <c r="A74" s="11"/>
      <c r="B74" s="51">
        <f t="shared" si="0"/>
        <v>40726</v>
      </c>
      <c r="C74" s="19"/>
      <c r="D74" s="19"/>
      <c r="E74" s="19"/>
      <c r="F74" s="12"/>
      <c r="G74" s="9">
        <f>G$11-G73</f>
        <v>275</v>
      </c>
      <c r="H74" s="9">
        <f>H$11-H73</f>
        <v>275</v>
      </c>
      <c r="I74" s="9">
        <f>I$11-I73</f>
        <v>100</v>
      </c>
      <c r="J74" s="10">
        <f>SUM(G74:I74)</f>
        <v>650</v>
      </c>
      <c r="K74" s="21" t="s">
        <v>36</v>
      </c>
      <c r="L74" s="9"/>
    </row>
    <row r="75" spans="1:12" ht="12.75">
      <c r="A75" s="11"/>
      <c r="B75" s="59">
        <f t="shared" si="0"/>
        <v>40727</v>
      </c>
      <c r="C75" s="60"/>
      <c r="D75" s="60"/>
      <c r="E75" s="60"/>
      <c r="F75" s="12"/>
      <c r="G75" s="9">
        <f>G68+G74</f>
        <v>2475</v>
      </c>
      <c r="H75" s="9">
        <f>H68+H74</f>
        <v>2475</v>
      </c>
      <c r="I75" s="11">
        <f>I68+I74</f>
        <v>900</v>
      </c>
      <c r="J75" s="22">
        <f>SUM(G75:I75)</f>
        <v>5850</v>
      </c>
      <c r="K75" s="20" t="s">
        <v>20</v>
      </c>
      <c r="L75" s="9"/>
    </row>
    <row r="76" spans="1:12" ht="12.75">
      <c r="A76" s="14"/>
      <c r="B76" s="51">
        <f t="shared" si="0"/>
        <v>40728</v>
      </c>
      <c r="C76" s="19"/>
      <c r="D76" s="19"/>
      <c r="E76" s="19"/>
      <c r="F76" s="24"/>
      <c r="G76" s="17"/>
      <c r="H76" s="17"/>
      <c r="I76" s="17"/>
      <c r="J76" s="26"/>
      <c r="K76" s="17"/>
      <c r="L76" s="17"/>
    </row>
    <row r="77" spans="1:12" ht="12.75">
      <c r="A77" s="18"/>
      <c r="B77" s="51">
        <f t="shared" si="0"/>
        <v>40729</v>
      </c>
      <c r="C77" s="19"/>
      <c r="D77" s="19"/>
      <c r="E77" s="19"/>
      <c r="F77" s="20"/>
      <c r="G77" s="21"/>
      <c r="H77" s="21"/>
      <c r="I77" s="21"/>
      <c r="J77" s="21"/>
      <c r="K77" s="21"/>
      <c r="L77" s="21"/>
    </row>
    <row r="78" spans="1:12" ht="12.75">
      <c r="A78" s="18"/>
      <c r="B78" s="51">
        <f t="shared" si="0"/>
        <v>40730</v>
      </c>
      <c r="C78" s="19"/>
      <c r="D78" s="19"/>
      <c r="E78" s="19"/>
      <c r="F78" s="20"/>
      <c r="G78" s="21"/>
      <c r="H78" s="21"/>
      <c r="I78" s="21"/>
      <c r="J78" s="21"/>
      <c r="K78" s="21"/>
      <c r="L78" s="21"/>
    </row>
    <row r="79" spans="1:12" ht="12.75">
      <c r="A79" s="18"/>
      <c r="B79" s="51">
        <f aca="true" t="shared" si="1" ref="B79:B142">B78+1</f>
        <v>40731</v>
      </c>
      <c r="C79" s="19"/>
      <c r="D79" s="19"/>
      <c r="E79" s="19"/>
      <c r="F79" s="20"/>
      <c r="G79" s="21"/>
      <c r="H79" s="21"/>
      <c r="I79" s="21"/>
      <c r="J79" s="21"/>
      <c r="K79" s="21"/>
      <c r="L79" s="21"/>
    </row>
    <row r="80" spans="1:12" ht="12.75">
      <c r="A80" s="18"/>
      <c r="B80" s="51">
        <f t="shared" si="1"/>
        <v>40732</v>
      </c>
      <c r="C80" s="19"/>
      <c r="D80" s="19"/>
      <c r="E80" s="19"/>
      <c r="F80" s="20"/>
      <c r="G80" s="9">
        <f>SUM(C76:C82)</f>
        <v>0</v>
      </c>
      <c r="H80" s="9">
        <f>SUM(D76:D82)</f>
        <v>0</v>
      </c>
      <c r="I80" s="9">
        <f>SUM(E76:E82)</f>
        <v>0</v>
      </c>
      <c r="J80" s="9">
        <f>SUM(G80:I80)</f>
        <v>0</v>
      </c>
      <c r="K80" s="21" t="s">
        <v>35</v>
      </c>
      <c r="L80" s="21"/>
    </row>
    <row r="81" spans="1:12" ht="12.75">
      <c r="A81" s="11"/>
      <c r="B81" s="51">
        <f t="shared" si="1"/>
        <v>40733</v>
      </c>
      <c r="C81" s="19"/>
      <c r="D81" s="19"/>
      <c r="E81" s="19"/>
      <c r="F81" s="12"/>
      <c r="G81" s="9">
        <f>G$11-G80</f>
        <v>275</v>
      </c>
      <c r="H81" s="9">
        <f>H$11-H80</f>
        <v>275</v>
      </c>
      <c r="I81" s="9">
        <f>I$11-I80</f>
        <v>100</v>
      </c>
      <c r="J81" s="10">
        <f>SUM(G81:I81)</f>
        <v>650</v>
      </c>
      <c r="K81" s="21" t="s">
        <v>36</v>
      </c>
      <c r="L81" s="9"/>
    </row>
    <row r="82" spans="1:12" ht="12.75">
      <c r="A82" s="11"/>
      <c r="B82" s="59">
        <f t="shared" si="1"/>
        <v>40734</v>
      </c>
      <c r="C82" s="60"/>
      <c r="D82" s="60"/>
      <c r="E82" s="60"/>
      <c r="F82" s="12"/>
      <c r="G82" s="9">
        <f>G75+G81</f>
        <v>2750</v>
      </c>
      <c r="H82" s="9">
        <f>H75+H81</f>
        <v>2750</v>
      </c>
      <c r="I82" s="11">
        <f>I75+I81</f>
        <v>1000</v>
      </c>
      <c r="J82" s="22">
        <f>SUM(G82:I82)</f>
        <v>6500</v>
      </c>
      <c r="K82" s="20" t="s">
        <v>20</v>
      </c>
      <c r="L82" s="9"/>
    </row>
    <row r="83" spans="1:12" ht="12.75">
      <c r="A83" s="11"/>
      <c r="B83" s="51">
        <f t="shared" si="1"/>
        <v>40735</v>
      </c>
      <c r="C83" s="19"/>
      <c r="D83" s="19"/>
      <c r="E83" s="19"/>
      <c r="F83" s="12"/>
      <c r="G83" s="9"/>
      <c r="H83" s="9"/>
      <c r="I83" s="9"/>
      <c r="J83" s="25"/>
      <c r="K83" s="9"/>
      <c r="L83" s="9"/>
    </row>
    <row r="84" spans="1:12" ht="12.75">
      <c r="A84" s="18"/>
      <c r="B84" s="51">
        <f t="shared" si="1"/>
        <v>40736</v>
      </c>
      <c r="C84" s="19"/>
      <c r="D84" s="19"/>
      <c r="E84" s="19"/>
      <c r="F84" s="20"/>
      <c r="G84" s="21"/>
      <c r="H84" s="21"/>
      <c r="I84" s="21"/>
      <c r="J84" s="21"/>
      <c r="K84" s="21"/>
      <c r="L84" s="21"/>
    </row>
    <row r="85" spans="1:12" ht="12.75">
      <c r="A85" s="18"/>
      <c r="B85" s="51">
        <f t="shared" si="1"/>
        <v>40737</v>
      </c>
      <c r="C85" s="19"/>
      <c r="D85" s="19"/>
      <c r="E85" s="19"/>
      <c r="F85" s="20"/>
      <c r="G85" s="21"/>
      <c r="H85" s="21"/>
      <c r="I85" s="21"/>
      <c r="J85" s="21"/>
      <c r="K85" s="21"/>
      <c r="L85" s="21"/>
    </row>
    <row r="86" spans="1:12" ht="12.75">
      <c r="A86" s="18"/>
      <c r="B86" s="51">
        <f t="shared" si="1"/>
        <v>40738</v>
      </c>
      <c r="C86" s="19"/>
      <c r="D86" s="19"/>
      <c r="E86" s="19"/>
      <c r="F86" s="20"/>
      <c r="G86" s="21"/>
      <c r="H86" s="21"/>
      <c r="I86" s="21"/>
      <c r="J86" s="21"/>
      <c r="K86" s="21"/>
      <c r="L86" s="21"/>
    </row>
    <row r="87" spans="1:12" ht="12.75">
      <c r="A87" s="11"/>
      <c r="B87" s="51">
        <f t="shared" si="1"/>
        <v>40739</v>
      </c>
      <c r="C87" s="19"/>
      <c r="D87" s="19"/>
      <c r="E87" s="19"/>
      <c r="F87" s="12"/>
      <c r="G87" s="9">
        <f>SUM(C83:C89)</f>
        <v>0</v>
      </c>
      <c r="H87" s="9">
        <f>SUM(D83:D89)</f>
        <v>0</v>
      </c>
      <c r="I87" s="9">
        <f>SUM(E83:E89)</f>
        <v>0</v>
      </c>
      <c r="J87" s="9">
        <f>SUM(G87:I87)</f>
        <v>0</v>
      </c>
      <c r="K87" s="21" t="s">
        <v>35</v>
      </c>
      <c r="L87" s="9"/>
    </row>
    <row r="88" spans="1:12" ht="12.75">
      <c r="A88" s="11"/>
      <c r="B88" s="51">
        <f t="shared" si="1"/>
        <v>40740</v>
      </c>
      <c r="C88" s="19"/>
      <c r="D88" s="19"/>
      <c r="E88" s="19"/>
      <c r="F88" s="12"/>
      <c r="G88" s="9">
        <f>G$11-G87</f>
        <v>275</v>
      </c>
      <c r="H88" s="9">
        <f>H$11-H87</f>
        <v>275</v>
      </c>
      <c r="I88" s="9">
        <f>I$11-I87</f>
        <v>100</v>
      </c>
      <c r="J88" s="10">
        <f>SUM(G88:I88)</f>
        <v>650</v>
      </c>
      <c r="K88" s="21" t="s">
        <v>36</v>
      </c>
      <c r="L88" s="9"/>
    </row>
    <row r="89" spans="1:12" ht="12.75">
      <c r="A89" s="18"/>
      <c r="B89" s="59">
        <f t="shared" si="1"/>
        <v>40741</v>
      </c>
      <c r="C89" s="60"/>
      <c r="D89" s="60"/>
      <c r="E89" s="60"/>
      <c r="F89" s="20"/>
      <c r="G89" s="9">
        <f>G82+G88</f>
        <v>3025</v>
      </c>
      <c r="H89" s="9">
        <f>H82+H88</f>
        <v>3025</v>
      </c>
      <c r="I89" s="11">
        <f>I82+I88</f>
        <v>1100</v>
      </c>
      <c r="J89" s="22">
        <f>SUM(G89:I89)</f>
        <v>7150</v>
      </c>
      <c r="K89" s="20" t="s">
        <v>20</v>
      </c>
      <c r="L89" s="21"/>
    </row>
    <row r="90" spans="1:12" ht="12.75">
      <c r="A90" s="11"/>
      <c r="B90" s="51">
        <f t="shared" si="1"/>
        <v>40742</v>
      </c>
      <c r="C90" s="19"/>
      <c r="D90" s="19"/>
      <c r="E90" s="19"/>
      <c r="F90" s="12"/>
      <c r="G90" s="9"/>
      <c r="H90" s="9"/>
      <c r="I90" s="9"/>
      <c r="J90" s="25"/>
      <c r="K90" s="9"/>
      <c r="L90" s="9"/>
    </row>
    <row r="91" spans="1:12" ht="12.75">
      <c r="A91" s="18"/>
      <c r="B91" s="51">
        <f t="shared" si="1"/>
        <v>40743</v>
      </c>
      <c r="C91" s="19"/>
      <c r="D91" s="19"/>
      <c r="E91" s="19"/>
      <c r="F91" s="20"/>
      <c r="G91" s="21"/>
      <c r="H91" s="21"/>
      <c r="I91" s="21"/>
      <c r="J91" s="21"/>
      <c r="K91" s="21"/>
      <c r="L91" s="21"/>
    </row>
    <row r="92" spans="1:12" ht="12.75">
      <c r="A92" s="18"/>
      <c r="B92" s="51">
        <f t="shared" si="1"/>
        <v>40744</v>
      </c>
      <c r="C92" s="19"/>
      <c r="D92" s="19"/>
      <c r="E92" s="19"/>
      <c r="F92" s="20"/>
      <c r="G92" s="21"/>
      <c r="H92" s="21"/>
      <c r="I92" s="21"/>
      <c r="J92" s="21"/>
      <c r="K92" s="21"/>
      <c r="L92" s="21"/>
    </row>
    <row r="93" spans="1:12" ht="12.75">
      <c r="A93" s="18"/>
      <c r="B93" s="51">
        <f t="shared" si="1"/>
        <v>40745</v>
      </c>
      <c r="C93" s="19"/>
      <c r="D93" s="19"/>
      <c r="E93" s="19"/>
      <c r="F93" s="20"/>
      <c r="G93" s="21"/>
      <c r="H93" s="21"/>
      <c r="I93" s="21"/>
      <c r="J93" s="21"/>
      <c r="K93" s="21"/>
      <c r="L93" s="21"/>
    </row>
    <row r="94" spans="1:12" ht="12.75">
      <c r="A94" s="18"/>
      <c r="B94" s="51">
        <f t="shared" si="1"/>
        <v>40746</v>
      </c>
      <c r="C94" s="19"/>
      <c r="D94" s="19"/>
      <c r="E94" s="19"/>
      <c r="F94" s="20"/>
      <c r="G94" s="9">
        <f>SUM(C90:C96)</f>
        <v>0</v>
      </c>
      <c r="H94" s="9">
        <f>SUM(D90:D96)</f>
        <v>0</v>
      </c>
      <c r="I94" s="9">
        <f>SUM(E90:E96)</f>
        <v>0</v>
      </c>
      <c r="J94" s="9">
        <f>SUM(G94:I94)</f>
        <v>0</v>
      </c>
      <c r="K94" s="21" t="s">
        <v>35</v>
      </c>
      <c r="L94" s="21"/>
    </row>
    <row r="95" spans="1:12" ht="12.75">
      <c r="A95" s="18"/>
      <c r="B95" s="51">
        <f t="shared" si="1"/>
        <v>40747</v>
      </c>
      <c r="C95" s="19"/>
      <c r="D95" s="19"/>
      <c r="E95" s="19"/>
      <c r="F95" s="20"/>
      <c r="G95" s="9">
        <f>G$11-G94</f>
        <v>275</v>
      </c>
      <c r="H95" s="9">
        <f>H$11-H94</f>
        <v>275</v>
      </c>
      <c r="I95" s="9">
        <f>I$11-I94</f>
        <v>100</v>
      </c>
      <c r="J95" s="10">
        <f>SUM(G95:I95)</f>
        <v>650</v>
      </c>
      <c r="K95" s="21" t="s">
        <v>36</v>
      </c>
      <c r="L95" s="21"/>
    </row>
    <row r="96" spans="1:12" ht="12.75">
      <c r="A96" s="11"/>
      <c r="B96" s="59">
        <f t="shared" si="1"/>
        <v>40748</v>
      </c>
      <c r="C96" s="60"/>
      <c r="D96" s="60"/>
      <c r="E96" s="60"/>
      <c r="F96" s="12"/>
      <c r="G96" s="9">
        <f>G89+G95</f>
        <v>3300</v>
      </c>
      <c r="H96" s="9">
        <f>H89+H95</f>
        <v>3300</v>
      </c>
      <c r="I96" s="11">
        <f>I89+I95</f>
        <v>1200</v>
      </c>
      <c r="J96" s="22">
        <f>SUM(G96:I96)</f>
        <v>7800</v>
      </c>
      <c r="K96" s="20" t="s">
        <v>20</v>
      </c>
      <c r="L96" s="9"/>
    </row>
    <row r="97" spans="1:12" ht="12.75">
      <c r="A97" s="11"/>
      <c r="B97" s="51">
        <f t="shared" si="1"/>
        <v>40749</v>
      </c>
      <c r="C97" s="19"/>
      <c r="D97" s="19"/>
      <c r="E97" s="19"/>
      <c r="F97" s="12"/>
      <c r="G97" s="9"/>
      <c r="H97" s="9"/>
      <c r="I97" s="9"/>
      <c r="J97" s="25"/>
      <c r="K97" s="9"/>
      <c r="L97" s="9"/>
    </row>
    <row r="98" spans="1:12" ht="12.75">
      <c r="A98" s="18"/>
      <c r="B98" s="51">
        <f t="shared" si="1"/>
        <v>40750</v>
      </c>
      <c r="C98" s="19"/>
      <c r="D98" s="19"/>
      <c r="E98" s="19"/>
      <c r="F98" s="20"/>
      <c r="G98" s="21"/>
      <c r="H98" s="21"/>
      <c r="I98" s="21"/>
      <c r="J98" s="21"/>
      <c r="K98" s="21"/>
      <c r="L98" s="21"/>
    </row>
    <row r="99" spans="1:12" ht="12.75">
      <c r="A99" s="18"/>
      <c r="B99" s="51">
        <f t="shared" si="1"/>
        <v>40751</v>
      </c>
      <c r="C99" s="19"/>
      <c r="D99" s="19"/>
      <c r="E99" s="19"/>
      <c r="F99" s="20"/>
      <c r="G99" s="21"/>
      <c r="H99" s="21"/>
      <c r="I99" s="21"/>
      <c r="J99" s="21"/>
      <c r="K99" s="21"/>
      <c r="L99" s="21"/>
    </row>
    <row r="100" spans="1:12" ht="12.75">
      <c r="A100" s="18"/>
      <c r="B100" s="51">
        <f t="shared" si="1"/>
        <v>40752</v>
      </c>
      <c r="C100" s="19"/>
      <c r="D100" s="19"/>
      <c r="E100" s="19"/>
      <c r="F100" s="20"/>
      <c r="G100" s="21"/>
      <c r="H100" s="21"/>
      <c r="I100" s="21"/>
      <c r="J100" s="21"/>
      <c r="K100" s="21"/>
      <c r="L100" s="21"/>
    </row>
    <row r="101" spans="1:12" ht="12.75">
      <c r="A101" s="11"/>
      <c r="B101" s="51">
        <f t="shared" si="1"/>
        <v>40753</v>
      </c>
      <c r="C101" s="19"/>
      <c r="D101" s="19"/>
      <c r="E101" s="19"/>
      <c r="F101" s="12"/>
      <c r="G101" s="9">
        <f>SUM(C97:C103)</f>
        <v>0</v>
      </c>
      <c r="H101" s="9">
        <f>SUM(D97:D103)</f>
        <v>0</v>
      </c>
      <c r="I101" s="9">
        <f>SUM(E97:E103)</f>
        <v>0</v>
      </c>
      <c r="J101" s="9">
        <f>SUM(G101:I101)</f>
        <v>0</v>
      </c>
      <c r="K101" s="21" t="s">
        <v>35</v>
      </c>
      <c r="L101" s="9"/>
    </row>
    <row r="102" spans="1:12" ht="12.75">
      <c r="A102" s="11"/>
      <c r="B102" s="51">
        <f t="shared" si="1"/>
        <v>40754</v>
      </c>
      <c r="C102" s="19"/>
      <c r="D102" s="19"/>
      <c r="E102" s="19"/>
      <c r="F102" s="12"/>
      <c r="G102" s="9">
        <f>G$11-G101</f>
        <v>275</v>
      </c>
      <c r="H102" s="9">
        <f>H$11-H101</f>
        <v>275</v>
      </c>
      <c r="I102" s="9">
        <f>I$11-I101</f>
        <v>100</v>
      </c>
      <c r="J102" s="10">
        <f>SUM(G102:I102)</f>
        <v>650</v>
      </c>
      <c r="K102" s="21" t="s">
        <v>36</v>
      </c>
      <c r="L102" s="9"/>
    </row>
    <row r="103" spans="1:12" ht="12.75">
      <c r="A103" s="18"/>
      <c r="B103" s="59">
        <f t="shared" si="1"/>
        <v>40755</v>
      </c>
      <c r="C103" s="60"/>
      <c r="D103" s="60"/>
      <c r="E103" s="60"/>
      <c r="F103" s="20"/>
      <c r="G103" s="9">
        <f>G96+G102</f>
        <v>3575</v>
      </c>
      <c r="H103" s="9">
        <f>H96+H102</f>
        <v>3575</v>
      </c>
      <c r="I103" s="11">
        <f>I96+I102</f>
        <v>1300</v>
      </c>
      <c r="J103" s="22">
        <f>SUM(G103:I103)</f>
        <v>8450</v>
      </c>
      <c r="K103" s="20" t="s">
        <v>20</v>
      </c>
      <c r="L103" s="21"/>
    </row>
    <row r="104" spans="1:12" ht="12.75">
      <c r="A104" s="11"/>
      <c r="B104" s="51">
        <f t="shared" si="1"/>
        <v>40756</v>
      </c>
      <c r="C104" s="19"/>
      <c r="D104" s="19"/>
      <c r="E104" s="19"/>
      <c r="F104" s="12"/>
      <c r="G104" s="9"/>
      <c r="H104" s="9"/>
      <c r="I104" s="9"/>
      <c r="J104" s="25"/>
      <c r="K104" s="9"/>
      <c r="L104" s="9"/>
    </row>
    <row r="105" spans="1:12" ht="12.75">
      <c r="A105" s="18"/>
      <c r="B105" s="51">
        <f t="shared" si="1"/>
        <v>40757</v>
      </c>
      <c r="C105" s="19"/>
      <c r="D105" s="19"/>
      <c r="E105" s="19"/>
      <c r="F105" s="20"/>
      <c r="G105" s="21"/>
      <c r="H105" s="21"/>
      <c r="I105" s="21"/>
      <c r="J105" s="21"/>
      <c r="K105" s="21"/>
      <c r="L105" s="21"/>
    </row>
    <row r="106" spans="1:12" ht="12.75">
      <c r="A106" s="11"/>
      <c r="B106" s="51">
        <f t="shared" si="1"/>
        <v>40758</v>
      </c>
      <c r="C106" s="19"/>
      <c r="D106" s="19"/>
      <c r="E106" s="19"/>
      <c r="F106" s="12"/>
      <c r="G106" s="9"/>
      <c r="H106" s="9"/>
      <c r="I106" s="9"/>
      <c r="J106" s="9"/>
      <c r="K106" s="9"/>
      <c r="L106" s="9"/>
    </row>
    <row r="107" spans="1:12" ht="12.75">
      <c r="A107" s="11"/>
      <c r="B107" s="51">
        <f t="shared" si="1"/>
        <v>40759</v>
      </c>
      <c r="C107" s="19"/>
      <c r="D107" s="19"/>
      <c r="E107" s="19"/>
      <c r="F107" s="12"/>
      <c r="G107" s="9"/>
      <c r="H107" s="9"/>
      <c r="I107" s="9"/>
      <c r="J107" s="9"/>
      <c r="K107" s="9"/>
      <c r="L107" s="9"/>
    </row>
    <row r="108" spans="1:12" ht="12.75">
      <c r="A108" s="14"/>
      <c r="B108" s="51">
        <f t="shared" si="1"/>
        <v>40760</v>
      </c>
      <c r="C108" s="19"/>
      <c r="D108" s="19"/>
      <c r="E108" s="19"/>
      <c r="F108" s="24"/>
      <c r="G108" s="9">
        <f>SUM(C104:C110)</f>
        <v>0</v>
      </c>
      <c r="H108" s="9">
        <f>SUM(D104:D110)</f>
        <v>0</v>
      </c>
      <c r="I108" s="9">
        <f>SUM(E104:E110)</f>
        <v>0</v>
      </c>
      <c r="J108" s="9">
        <f>SUM(G108:I108)</f>
        <v>0</v>
      </c>
      <c r="K108" s="21" t="s">
        <v>35</v>
      </c>
      <c r="L108" s="17"/>
    </row>
    <row r="109" spans="1:12" ht="12.75">
      <c r="A109" s="18"/>
      <c r="B109" s="51">
        <f t="shared" si="1"/>
        <v>40761</v>
      </c>
      <c r="C109" s="19"/>
      <c r="D109" s="19"/>
      <c r="E109" s="19"/>
      <c r="F109" s="20"/>
      <c r="G109" s="9">
        <f>G$11-G108</f>
        <v>275</v>
      </c>
      <c r="H109" s="9">
        <f>H$11-H108</f>
        <v>275</v>
      </c>
      <c r="I109" s="9">
        <f>I$11-I108</f>
        <v>100</v>
      </c>
      <c r="J109" s="10">
        <f>SUM(G109:I109)</f>
        <v>650</v>
      </c>
      <c r="K109" s="21" t="s">
        <v>36</v>
      </c>
      <c r="L109" s="21"/>
    </row>
    <row r="110" spans="1:12" ht="12.75">
      <c r="A110" s="18"/>
      <c r="B110" s="59">
        <f t="shared" si="1"/>
        <v>40762</v>
      </c>
      <c r="C110" s="60"/>
      <c r="D110" s="60"/>
      <c r="E110" s="60"/>
      <c r="F110" s="20"/>
      <c r="G110" s="9">
        <f>G103+G109</f>
        <v>3850</v>
      </c>
      <c r="H110" s="9">
        <f>H103+H109</f>
        <v>3850</v>
      </c>
      <c r="I110" s="11">
        <f>I103+I109</f>
        <v>1400</v>
      </c>
      <c r="J110" s="22">
        <f>SUM(G110:I110)</f>
        <v>9100</v>
      </c>
      <c r="K110" s="20" t="s">
        <v>20</v>
      </c>
      <c r="L110" s="21"/>
    </row>
    <row r="111" spans="1:12" ht="12.75">
      <c r="A111" s="18"/>
      <c r="B111" s="51">
        <f t="shared" si="1"/>
        <v>40763</v>
      </c>
      <c r="C111" s="19"/>
      <c r="D111" s="19"/>
      <c r="E111" s="19"/>
      <c r="F111" s="20"/>
      <c r="G111" s="21"/>
      <c r="H111" s="21"/>
      <c r="I111" s="21"/>
      <c r="J111" s="23"/>
      <c r="K111" s="21"/>
      <c r="L111" s="21"/>
    </row>
    <row r="112" spans="1:12" ht="12.75">
      <c r="A112" s="18"/>
      <c r="B112" s="51">
        <f t="shared" si="1"/>
        <v>40764</v>
      </c>
      <c r="C112" s="19"/>
      <c r="D112" s="19"/>
      <c r="E112" s="19"/>
      <c r="F112" s="20"/>
      <c r="G112" s="21"/>
      <c r="H112" s="21"/>
      <c r="I112" s="21"/>
      <c r="J112" s="21"/>
      <c r="K112" s="21"/>
      <c r="L112" s="21"/>
    </row>
    <row r="113" spans="1:12" ht="12.75">
      <c r="A113" s="11"/>
      <c r="B113" s="51">
        <f t="shared" si="1"/>
        <v>40765</v>
      </c>
      <c r="C113" s="19"/>
      <c r="D113" s="19"/>
      <c r="E113" s="19"/>
      <c r="F113" s="12"/>
      <c r="G113" s="9"/>
      <c r="H113" s="9"/>
      <c r="I113" s="9"/>
      <c r="J113" s="9"/>
      <c r="K113" s="9"/>
      <c r="L113" s="9"/>
    </row>
    <row r="114" spans="1:12" ht="12.75">
      <c r="A114" s="11"/>
      <c r="B114" s="51">
        <f t="shared" si="1"/>
        <v>40766</v>
      </c>
      <c r="C114" s="19"/>
      <c r="D114" s="19"/>
      <c r="E114" s="19"/>
      <c r="F114" s="12"/>
      <c r="G114" s="9"/>
      <c r="H114" s="9"/>
      <c r="I114" s="9"/>
      <c r="J114" s="9"/>
      <c r="K114" s="9"/>
      <c r="L114" s="9"/>
    </row>
    <row r="115" spans="1:12" ht="12.75">
      <c r="A115" s="11"/>
      <c r="B115" s="51">
        <f t="shared" si="1"/>
        <v>40767</v>
      </c>
      <c r="C115" s="19"/>
      <c r="D115" s="19"/>
      <c r="E115" s="19"/>
      <c r="F115" s="12"/>
      <c r="G115" s="9">
        <f>SUM(C111:C117)</f>
        <v>0</v>
      </c>
      <c r="H115" s="9">
        <f>SUM(D111:D117)</f>
        <v>0</v>
      </c>
      <c r="I115" s="9">
        <f>SUM(E111:E117)</f>
        <v>0</v>
      </c>
      <c r="J115" s="9">
        <f>SUM(G115:I115)</f>
        <v>0</v>
      </c>
      <c r="K115" s="21" t="s">
        <v>35</v>
      </c>
      <c r="L115" s="9"/>
    </row>
    <row r="116" spans="1:12" ht="12.75">
      <c r="A116" s="18"/>
      <c r="B116" s="51">
        <f t="shared" si="1"/>
        <v>40768</v>
      </c>
      <c r="C116" s="19"/>
      <c r="D116" s="19"/>
      <c r="E116" s="19"/>
      <c r="F116" s="20"/>
      <c r="G116" s="9">
        <f>G$11-G115</f>
        <v>275</v>
      </c>
      <c r="H116" s="9">
        <f>H$11-H115</f>
        <v>275</v>
      </c>
      <c r="I116" s="9">
        <f>I$11-I115</f>
        <v>100</v>
      </c>
      <c r="J116" s="10">
        <f>SUM(G116:I116)</f>
        <v>650</v>
      </c>
      <c r="K116" s="21" t="s">
        <v>36</v>
      </c>
      <c r="L116" s="21"/>
    </row>
    <row r="117" spans="1:12" ht="12.75">
      <c r="A117" s="18"/>
      <c r="B117" s="59">
        <f t="shared" si="1"/>
        <v>40769</v>
      </c>
      <c r="C117" s="60"/>
      <c r="D117" s="60"/>
      <c r="E117" s="60"/>
      <c r="F117" s="20"/>
      <c r="G117" s="9">
        <f>G110+G116</f>
        <v>4125</v>
      </c>
      <c r="H117" s="9">
        <f>H110+H116</f>
        <v>4125</v>
      </c>
      <c r="I117" s="11">
        <f>I110+I116</f>
        <v>1500</v>
      </c>
      <c r="J117" s="22">
        <f>SUM(G117:I117)</f>
        <v>9750</v>
      </c>
      <c r="K117" s="20" t="s">
        <v>20</v>
      </c>
      <c r="L117" s="21"/>
    </row>
    <row r="118" spans="1:12" ht="12.75">
      <c r="A118" s="18"/>
      <c r="B118" s="51">
        <f t="shared" si="1"/>
        <v>40770</v>
      </c>
      <c r="C118" s="19"/>
      <c r="D118" s="19"/>
      <c r="E118" s="19"/>
      <c r="F118" s="20"/>
      <c r="G118" s="21"/>
      <c r="H118" s="21"/>
      <c r="I118" s="21"/>
      <c r="J118" s="23"/>
      <c r="K118" s="21"/>
      <c r="L118" s="21"/>
    </row>
    <row r="119" spans="1:12" ht="12.75">
      <c r="A119" s="11"/>
      <c r="B119" s="51">
        <f t="shared" si="1"/>
        <v>40771</v>
      </c>
      <c r="C119" s="19"/>
      <c r="D119" s="19"/>
      <c r="E119" s="19"/>
      <c r="F119" s="12"/>
      <c r="G119" s="9"/>
      <c r="H119" s="9"/>
      <c r="I119" s="9"/>
      <c r="J119" s="9"/>
      <c r="K119" s="9"/>
      <c r="L119" s="9"/>
    </row>
    <row r="120" spans="1:12" ht="12.75">
      <c r="A120" s="11"/>
      <c r="B120" s="51">
        <f t="shared" si="1"/>
        <v>40772</v>
      </c>
      <c r="C120" s="19"/>
      <c r="D120" s="19"/>
      <c r="E120" s="19"/>
      <c r="F120" s="12"/>
      <c r="G120" s="9"/>
      <c r="H120" s="9"/>
      <c r="I120" s="9"/>
      <c r="J120" s="9"/>
      <c r="K120" s="9"/>
      <c r="L120" s="9"/>
    </row>
    <row r="121" spans="1:12" ht="12.75">
      <c r="A121" s="18"/>
      <c r="B121" s="51">
        <f t="shared" si="1"/>
        <v>40773</v>
      </c>
      <c r="C121" s="19"/>
      <c r="D121" s="19"/>
      <c r="E121" s="19"/>
      <c r="F121" s="20"/>
      <c r="G121" s="21"/>
      <c r="H121" s="21"/>
      <c r="I121" s="21"/>
      <c r="J121" s="21"/>
      <c r="K121" s="21"/>
      <c r="L121" s="21"/>
    </row>
    <row r="122" spans="1:12" ht="12.75">
      <c r="A122" s="11"/>
      <c r="B122" s="51">
        <f t="shared" si="1"/>
        <v>40774</v>
      </c>
      <c r="C122" s="19"/>
      <c r="D122" s="19"/>
      <c r="E122" s="19"/>
      <c r="F122" s="12"/>
      <c r="G122" s="9">
        <f>SUM(C118:C124)</f>
        <v>0</v>
      </c>
      <c r="H122" s="9">
        <f>SUM(D118:D124)</f>
        <v>0</v>
      </c>
      <c r="I122" s="9">
        <f>SUM(E118:E124)</f>
        <v>0</v>
      </c>
      <c r="J122" s="9">
        <f>SUM(G122:I122)</f>
        <v>0</v>
      </c>
      <c r="K122" s="21" t="s">
        <v>35</v>
      </c>
      <c r="L122" s="9"/>
    </row>
    <row r="123" spans="1:12" ht="12.75">
      <c r="A123" s="18"/>
      <c r="B123" s="51">
        <f t="shared" si="1"/>
        <v>40775</v>
      </c>
      <c r="C123" s="19"/>
      <c r="D123" s="19"/>
      <c r="E123" s="19"/>
      <c r="F123" s="20"/>
      <c r="G123" s="9">
        <f>G$11-G122</f>
        <v>275</v>
      </c>
      <c r="H123" s="9">
        <f>H$11-H122</f>
        <v>275</v>
      </c>
      <c r="I123" s="9">
        <f>I$11-I122</f>
        <v>100</v>
      </c>
      <c r="J123" s="10">
        <f>SUM(G123:I123)</f>
        <v>650</v>
      </c>
      <c r="K123" s="21" t="s">
        <v>36</v>
      </c>
      <c r="L123" s="21"/>
    </row>
    <row r="124" spans="1:12" ht="12.75">
      <c r="A124" s="18"/>
      <c r="B124" s="59">
        <f t="shared" si="1"/>
        <v>40776</v>
      </c>
      <c r="C124" s="60"/>
      <c r="D124" s="60"/>
      <c r="E124" s="60"/>
      <c r="F124" s="20"/>
      <c r="G124" s="9">
        <f>G117+G123</f>
        <v>4400</v>
      </c>
      <c r="H124" s="9">
        <f>H117+H123</f>
        <v>4400</v>
      </c>
      <c r="I124" s="11">
        <f>I117+I123</f>
        <v>1600</v>
      </c>
      <c r="J124" s="22">
        <f>SUM(G124:I124)</f>
        <v>10400</v>
      </c>
      <c r="K124" s="20" t="s">
        <v>20</v>
      </c>
      <c r="L124" s="21"/>
    </row>
    <row r="125" spans="1:12" ht="12.75">
      <c r="A125" s="18"/>
      <c r="B125" s="51">
        <f t="shared" si="1"/>
        <v>40777</v>
      </c>
      <c r="C125" s="19"/>
      <c r="D125" s="19"/>
      <c r="E125" s="19"/>
      <c r="F125" s="20"/>
      <c r="G125" s="21"/>
      <c r="H125" s="21"/>
      <c r="I125" s="21"/>
      <c r="J125" s="23"/>
      <c r="K125" s="21"/>
      <c r="L125" s="21"/>
    </row>
    <row r="126" spans="1:12" ht="12.75">
      <c r="A126" s="18"/>
      <c r="B126" s="51">
        <f t="shared" si="1"/>
        <v>40778</v>
      </c>
      <c r="C126" s="19"/>
      <c r="D126" s="19"/>
      <c r="E126" s="19"/>
      <c r="F126" s="20"/>
      <c r="G126" s="21"/>
      <c r="H126" s="21"/>
      <c r="I126" s="21"/>
      <c r="J126" s="21"/>
      <c r="K126" s="21"/>
      <c r="L126" s="21"/>
    </row>
    <row r="127" spans="1:12" ht="12.75">
      <c r="A127" s="18"/>
      <c r="B127" s="51">
        <f t="shared" si="1"/>
        <v>40779</v>
      </c>
      <c r="C127" s="19"/>
      <c r="D127" s="19"/>
      <c r="E127" s="19"/>
      <c r="F127" s="20"/>
      <c r="G127" s="21"/>
      <c r="H127" s="21"/>
      <c r="I127" s="21"/>
      <c r="J127" s="21"/>
      <c r="K127" s="21"/>
      <c r="L127" s="21"/>
    </row>
    <row r="128" spans="1:12" ht="12.75">
      <c r="A128" s="11"/>
      <c r="B128" s="51">
        <f t="shared" si="1"/>
        <v>40780</v>
      </c>
      <c r="C128" s="19"/>
      <c r="D128" s="19"/>
      <c r="E128" s="19"/>
      <c r="F128" s="12"/>
      <c r="G128" s="9"/>
      <c r="H128" s="9"/>
      <c r="I128" s="9"/>
      <c r="J128" s="9"/>
      <c r="K128" s="9"/>
      <c r="L128" s="9"/>
    </row>
    <row r="129" spans="1:12" ht="12.75">
      <c r="A129" s="11"/>
      <c r="B129" s="51">
        <f t="shared" si="1"/>
        <v>40781</v>
      </c>
      <c r="C129" s="19"/>
      <c r="D129" s="19"/>
      <c r="E129" s="19"/>
      <c r="F129" s="12"/>
      <c r="G129" s="9">
        <f>SUM(C125:C131)</f>
        <v>0</v>
      </c>
      <c r="H129" s="9">
        <f>SUM(D125:D131)</f>
        <v>0</v>
      </c>
      <c r="I129" s="9">
        <f>SUM(E125:E131)</f>
        <v>0</v>
      </c>
      <c r="J129" s="9">
        <f>SUM(G129:I129)</f>
        <v>0</v>
      </c>
      <c r="K129" s="21" t="s">
        <v>35</v>
      </c>
      <c r="L129" s="9"/>
    </row>
    <row r="130" spans="1:12" ht="12.75">
      <c r="A130" s="18"/>
      <c r="B130" s="51">
        <f t="shared" si="1"/>
        <v>40782</v>
      </c>
      <c r="C130" s="19"/>
      <c r="D130" s="19"/>
      <c r="E130" s="19"/>
      <c r="F130" s="20"/>
      <c r="G130" s="9">
        <f>G$11-G129</f>
        <v>275</v>
      </c>
      <c r="H130" s="9">
        <f>H$11-H129</f>
        <v>275</v>
      </c>
      <c r="I130" s="9">
        <f>I$11-I129</f>
        <v>100</v>
      </c>
      <c r="J130" s="10">
        <f>SUM(G130:I130)</f>
        <v>650</v>
      </c>
      <c r="K130" s="21" t="s">
        <v>36</v>
      </c>
      <c r="L130" s="21"/>
    </row>
    <row r="131" spans="1:12" ht="12.75">
      <c r="A131" s="18"/>
      <c r="B131" s="59">
        <f t="shared" si="1"/>
        <v>40783</v>
      </c>
      <c r="C131" s="60"/>
      <c r="D131" s="60"/>
      <c r="E131" s="60"/>
      <c r="F131" s="20"/>
      <c r="G131" s="9">
        <f>G124+G130</f>
        <v>4675</v>
      </c>
      <c r="H131" s="9">
        <f>H124+H130</f>
        <v>4675</v>
      </c>
      <c r="I131" s="11">
        <f>I124+I130</f>
        <v>1700</v>
      </c>
      <c r="J131" s="22">
        <f>SUM(G131:I131)</f>
        <v>11050</v>
      </c>
      <c r="K131" s="20" t="s">
        <v>20</v>
      </c>
      <c r="L131" s="21"/>
    </row>
    <row r="132" spans="1:12" ht="12.75">
      <c r="A132" s="18"/>
      <c r="B132" s="51">
        <f t="shared" si="1"/>
        <v>40784</v>
      </c>
      <c r="C132" s="19"/>
      <c r="D132" s="19"/>
      <c r="E132" s="19"/>
      <c r="F132" s="20"/>
      <c r="G132" s="21"/>
      <c r="H132" s="21"/>
      <c r="I132" s="21"/>
      <c r="J132" s="23"/>
      <c r="K132" s="21"/>
      <c r="L132" s="21"/>
    </row>
    <row r="133" spans="1:12" ht="12.75">
      <c r="A133" s="11"/>
      <c r="B133" s="51">
        <f t="shared" si="1"/>
        <v>40785</v>
      </c>
      <c r="C133" s="19"/>
      <c r="D133" s="19"/>
      <c r="E133" s="19"/>
      <c r="F133" s="12"/>
      <c r="G133" s="9"/>
      <c r="H133" s="9"/>
      <c r="I133" s="9"/>
      <c r="J133" s="9"/>
      <c r="K133" s="9"/>
      <c r="L133" s="9"/>
    </row>
    <row r="134" spans="1:12" ht="12.75">
      <c r="A134" s="11"/>
      <c r="B134" s="51">
        <f t="shared" si="1"/>
        <v>40786</v>
      </c>
      <c r="C134" s="19"/>
      <c r="D134" s="19"/>
      <c r="E134" s="19"/>
      <c r="F134" s="12"/>
      <c r="G134" s="9"/>
      <c r="H134" s="9"/>
      <c r="I134" s="9"/>
      <c r="J134" s="9"/>
      <c r="K134" s="9"/>
      <c r="L134" s="9"/>
    </row>
    <row r="135" spans="1:12" ht="12.75">
      <c r="A135" s="18"/>
      <c r="B135" s="51">
        <f t="shared" si="1"/>
        <v>40787</v>
      </c>
      <c r="C135" s="19"/>
      <c r="D135" s="19"/>
      <c r="E135" s="19"/>
      <c r="F135" s="20"/>
      <c r="G135" s="21"/>
      <c r="H135" s="21"/>
      <c r="I135" s="21"/>
      <c r="J135" s="21"/>
      <c r="K135" s="21"/>
      <c r="L135" s="21"/>
    </row>
    <row r="136" spans="1:12" ht="12.75">
      <c r="A136" s="11"/>
      <c r="B136" s="51">
        <f t="shared" si="1"/>
        <v>40788</v>
      </c>
      <c r="C136" s="19"/>
      <c r="D136" s="19"/>
      <c r="E136" s="19"/>
      <c r="F136" s="12"/>
      <c r="G136" s="9">
        <f>SUM(C132:C138)</f>
        <v>0</v>
      </c>
      <c r="H136" s="9">
        <f>SUM(D132:D138)</f>
        <v>0</v>
      </c>
      <c r="I136" s="9">
        <f>SUM(E132:E138)</f>
        <v>0</v>
      </c>
      <c r="J136" s="9">
        <f>SUM(G136:I136)</f>
        <v>0</v>
      </c>
      <c r="K136" s="21" t="s">
        <v>35</v>
      </c>
      <c r="L136" s="9"/>
    </row>
    <row r="137" spans="1:12" ht="12.75">
      <c r="A137" s="18"/>
      <c r="B137" s="51">
        <f t="shared" si="1"/>
        <v>40789</v>
      </c>
      <c r="C137" s="19"/>
      <c r="D137" s="19"/>
      <c r="E137" s="19"/>
      <c r="F137" s="20"/>
      <c r="G137" s="9">
        <f>G$11-G136</f>
        <v>275</v>
      </c>
      <c r="H137" s="9">
        <f>H$11-H136</f>
        <v>275</v>
      </c>
      <c r="I137" s="9">
        <f>I$11-I136</f>
        <v>100</v>
      </c>
      <c r="J137" s="10">
        <f>SUM(G137:I137)</f>
        <v>650</v>
      </c>
      <c r="K137" s="21" t="s">
        <v>36</v>
      </c>
      <c r="L137" s="21"/>
    </row>
    <row r="138" spans="1:12" ht="12.75">
      <c r="A138" s="11"/>
      <c r="B138" s="59">
        <f t="shared" si="1"/>
        <v>40790</v>
      </c>
      <c r="C138" s="60"/>
      <c r="D138" s="60"/>
      <c r="E138" s="60"/>
      <c r="F138" s="12"/>
      <c r="G138" s="9">
        <f>G131+G137</f>
        <v>4950</v>
      </c>
      <c r="H138" s="9">
        <f>H131+H137</f>
        <v>4950</v>
      </c>
      <c r="I138" s="11">
        <f>I131+I137</f>
        <v>1800</v>
      </c>
      <c r="J138" s="22">
        <f>SUM(G138:I138)</f>
        <v>11700</v>
      </c>
      <c r="K138" s="20" t="s">
        <v>20</v>
      </c>
      <c r="L138" s="9"/>
    </row>
    <row r="139" spans="1:12" ht="12.75">
      <c r="A139" s="11"/>
      <c r="B139" s="51">
        <f t="shared" si="1"/>
        <v>40791</v>
      </c>
      <c r="C139" s="19"/>
      <c r="D139" s="19"/>
      <c r="E139" s="19"/>
      <c r="F139" s="12"/>
      <c r="G139" s="9"/>
      <c r="H139" s="9"/>
      <c r="I139" s="9"/>
      <c r="J139" s="25"/>
      <c r="K139" s="9"/>
      <c r="L139" s="9"/>
    </row>
    <row r="140" spans="1:12" ht="12.75">
      <c r="A140" s="14"/>
      <c r="B140" s="51">
        <f t="shared" si="1"/>
        <v>40792</v>
      </c>
      <c r="C140" s="19"/>
      <c r="D140" s="19"/>
      <c r="E140" s="19"/>
      <c r="F140" s="24"/>
      <c r="G140" s="17"/>
      <c r="H140" s="17"/>
      <c r="I140" s="17"/>
      <c r="J140" s="17"/>
      <c r="K140" s="17"/>
      <c r="L140" s="17"/>
    </row>
    <row r="141" spans="1:12" ht="12.75">
      <c r="A141" s="18"/>
      <c r="B141" s="51">
        <f t="shared" si="1"/>
        <v>40793</v>
      </c>
      <c r="C141" s="19"/>
      <c r="D141" s="19"/>
      <c r="E141" s="19"/>
      <c r="F141" s="20"/>
      <c r="G141" s="21"/>
      <c r="H141" s="21"/>
      <c r="I141" s="21"/>
      <c r="J141" s="21"/>
      <c r="K141" s="21"/>
      <c r="L141" s="21"/>
    </row>
    <row r="142" spans="1:12" ht="12.75">
      <c r="A142" s="18"/>
      <c r="B142" s="51">
        <f t="shared" si="1"/>
        <v>40794</v>
      </c>
      <c r="C142" s="19"/>
      <c r="D142" s="19"/>
      <c r="E142" s="19"/>
      <c r="F142" s="20"/>
      <c r="G142" s="21"/>
      <c r="H142" s="21"/>
      <c r="I142" s="21"/>
      <c r="J142" s="21"/>
      <c r="K142" s="21"/>
      <c r="L142" s="21"/>
    </row>
    <row r="143" spans="1:12" ht="12.75">
      <c r="A143" s="18"/>
      <c r="B143" s="51">
        <f aca="true" t="shared" si="2" ref="B143:B194">B142+1</f>
        <v>40795</v>
      </c>
      <c r="C143" s="19"/>
      <c r="D143" s="19"/>
      <c r="E143" s="19"/>
      <c r="F143" s="20"/>
      <c r="G143" s="9">
        <f>SUM(C139:C145)</f>
        <v>0</v>
      </c>
      <c r="H143" s="9">
        <f>SUM(D139:D145)</f>
        <v>0</v>
      </c>
      <c r="I143" s="9">
        <f>SUM(E139:E145)</f>
        <v>0</v>
      </c>
      <c r="J143" s="9">
        <f>SUM(G143:I143)</f>
        <v>0</v>
      </c>
      <c r="K143" s="21" t="s">
        <v>35</v>
      </c>
      <c r="L143" s="21"/>
    </row>
    <row r="144" spans="1:12" ht="12.75">
      <c r="A144" s="18"/>
      <c r="B144" s="51">
        <f t="shared" si="2"/>
        <v>40796</v>
      </c>
      <c r="C144" s="19"/>
      <c r="D144" s="19"/>
      <c r="E144" s="19"/>
      <c r="F144" s="20"/>
      <c r="G144" s="9">
        <f>G$11-G143</f>
        <v>275</v>
      </c>
      <c r="H144" s="9">
        <f>H$11-H143</f>
        <v>275</v>
      </c>
      <c r="I144" s="9">
        <f>I$11-I143</f>
        <v>100</v>
      </c>
      <c r="J144" s="10">
        <f>SUM(G144:I144)</f>
        <v>650</v>
      </c>
      <c r="K144" s="21" t="s">
        <v>36</v>
      </c>
      <c r="L144" s="21"/>
    </row>
    <row r="145" spans="1:12" ht="12.75">
      <c r="A145" s="11"/>
      <c r="B145" s="59">
        <f t="shared" si="2"/>
        <v>40797</v>
      </c>
      <c r="C145" s="60"/>
      <c r="D145" s="60"/>
      <c r="E145" s="60"/>
      <c r="F145" s="12"/>
      <c r="G145" s="9">
        <f>G138+G144</f>
        <v>5225</v>
      </c>
      <c r="H145" s="9">
        <f>H138+H144</f>
        <v>5225</v>
      </c>
      <c r="I145" s="11">
        <f>I138+I144</f>
        <v>1900</v>
      </c>
      <c r="J145" s="22">
        <f>SUM(G145:I145)</f>
        <v>12350</v>
      </c>
      <c r="K145" s="20" t="s">
        <v>20</v>
      </c>
      <c r="L145" s="9"/>
    </row>
    <row r="146" spans="1:12" ht="12.75">
      <c r="A146" s="21"/>
      <c r="B146" s="51">
        <f t="shared" si="2"/>
        <v>40798</v>
      </c>
      <c r="C146" s="19"/>
      <c r="D146" s="19"/>
      <c r="E146" s="19"/>
      <c r="F146" s="12"/>
      <c r="G146" s="9"/>
      <c r="H146" s="9"/>
      <c r="I146" s="9"/>
      <c r="J146" s="25"/>
      <c r="K146" s="9"/>
      <c r="L146" s="21"/>
    </row>
    <row r="147" spans="2:11" ht="12.75">
      <c r="B147" s="51">
        <f t="shared" si="2"/>
        <v>40799</v>
      </c>
      <c r="C147" s="19"/>
      <c r="D147" s="19"/>
      <c r="E147" s="19"/>
      <c r="F147" s="24"/>
      <c r="G147" s="17"/>
      <c r="H147" s="17"/>
      <c r="I147" s="17"/>
      <c r="J147" s="17"/>
      <c r="K147" s="17"/>
    </row>
    <row r="148" spans="2:11" ht="12.75">
      <c r="B148" s="51">
        <f t="shared" si="2"/>
        <v>40800</v>
      </c>
      <c r="C148" s="19"/>
      <c r="D148" s="19"/>
      <c r="E148" s="19"/>
      <c r="F148" s="20"/>
      <c r="G148" s="21"/>
      <c r="H148" s="21"/>
      <c r="I148" s="21"/>
      <c r="J148" s="21"/>
      <c r="K148" s="21"/>
    </row>
    <row r="149" spans="2:11" ht="12.75">
      <c r="B149" s="51">
        <f t="shared" si="2"/>
        <v>40801</v>
      </c>
      <c r="C149" s="19"/>
      <c r="D149" s="19"/>
      <c r="E149" s="19"/>
      <c r="F149" s="20"/>
      <c r="G149" s="21"/>
      <c r="H149" s="21"/>
      <c r="I149" s="21"/>
      <c r="J149" s="21"/>
      <c r="K149" s="21"/>
    </row>
    <row r="150" spans="2:11" ht="12.75">
      <c r="B150" s="51">
        <f t="shared" si="2"/>
        <v>40802</v>
      </c>
      <c r="C150" s="19"/>
      <c r="D150" s="19"/>
      <c r="E150" s="19"/>
      <c r="F150" s="20"/>
      <c r="G150" s="9">
        <f>SUM(C146:C152)</f>
        <v>0</v>
      </c>
      <c r="H150" s="9">
        <f>SUM(D146:D152)</f>
        <v>0</v>
      </c>
      <c r="I150" s="9">
        <f>SUM(E146:E152)</f>
        <v>0</v>
      </c>
      <c r="J150" s="9">
        <f>SUM(G150:I150)</f>
        <v>0</v>
      </c>
      <c r="K150" s="21" t="s">
        <v>35</v>
      </c>
    </row>
    <row r="151" spans="2:11" ht="12.75">
      <c r="B151" s="51">
        <f t="shared" si="2"/>
        <v>40803</v>
      </c>
      <c r="C151" s="19"/>
      <c r="D151" s="19"/>
      <c r="E151" s="19"/>
      <c r="F151" s="20"/>
      <c r="G151" s="9">
        <f>G$11-G150</f>
        <v>275</v>
      </c>
      <c r="H151" s="9">
        <f>H$11-H150</f>
        <v>275</v>
      </c>
      <c r="I151" s="9">
        <f>I$11-I150</f>
        <v>100</v>
      </c>
      <c r="J151" s="10">
        <f>SUM(G151:I151)</f>
        <v>650</v>
      </c>
      <c r="K151" s="21" t="s">
        <v>36</v>
      </c>
    </row>
    <row r="152" spans="2:11" ht="12.75">
      <c r="B152" s="59">
        <f t="shared" si="2"/>
        <v>40804</v>
      </c>
      <c r="C152" s="60"/>
      <c r="D152" s="60"/>
      <c r="E152" s="60"/>
      <c r="F152" s="12"/>
      <c r="G152" s="9">
        <f>G145+G151</f>
        <v>5500</v>
      </c>
      <c r="H152" s="9">
        <f>H145+H151</f>
        <v>5500</v>
      </c>
      <c r="I152" s="11">
        <f>I145+I151</f>
        <v>2000</v>
      </c>
      <c r="J152" s="22">
        <f>SUM(G152:I152)</f>
        <v>13000</v>
      </c>
      <c r="K152" s="20" t="s">
        <v>20</v>
      </c>
    </row>
    <row r="153" spans="2:11" ht="12.75">
      <c r="B153" s="51">
        <f t="shared" si="2"/>
        <v>40805</v>
      </c>
      <c r="C153" s="19"/>
      <c r="D153" s="19"/>
      <c r="E153" s="19"/>
      <c r="F153" s="12"/>
      <c r="G153" s="9"/>
      <c r="H153" s="9"/>
      <c r="I153" s="9"/>
      <c r="J153" s="25"/>
      <c r="K153" s="9"/>
    </row>
    <row r="154" spans="2:11" ht="12.75">
      <c r="B154" s="51">
        <f t="shared" si="2"/>
        <v>40806</v>
      </c>
      <c r="C154" s="19"/>
      <c r="D154" s="19"/>
      <c r="E154" s="19"/>
      <c r="F154" s="24"/>
      <c r="G154" s="17"/>
      <c r="H154" s="17"/>
      <c r="I154" s="17"/>
      <c r="J154" s="17"/>
      <c r="K154" s="17"/>
    </row>
    <row r="155" spans="2:11" ht="12.75">
      <c r="B155" s="51">
        <f t="shared" si="2"/>
        <v>40807</v>
      </c>
      <c r="C155" s="19"/>
      <c r="D155" s="19"/>
      <c r="E155" s="19"/>
      <c r="F155" s="20"/>
      <c r="G155" s="21"/>
      <c r="H155" s="21"/>
      <c r="I155" s="21"/>
      <c r="J155" s="21"/>
      <c r="K155" s="21"/>
    </row>
    <row r="156" spans="2:11" ht="12.75">
      <c r="B156" s="51">
        <f t="shared" si="2"/>
        <v>40808</v>
      </c>
      <c r="C156" s="19"/>
      <c r="D156" s="19"/>
      <c r="E156" s="19"/>
      <c r="F156" s="20"/>
      <c r="G156" s="21"/>
      <c r="H156" s="21"/>
      <c r="I156" s="21"/>
      <c r="J156" s="21"/>
      <c r="K156" s="21"/>
    </row>
    <row r="157" spans="2:11" ht="12.75">
      <c r="B157" s="51">
        <f t="shared" si="2"/>
        <v>40809</v>
      </c>
      <c r="C157" s="19"/>
      <c r="D157" s="19"/>
      <c r="E157" s="19"/>
      <c r="F157" s="20"/>
      <c r="G157" s="9">
        <f>SUM(C153:C159)</f>
        <v>0</v>
      </c>
      <c r="H157" s="9">
        <f>SUM(D153:D159)</f>
        <v>0</v>
      </c>
      <c r="I157" s="9">
        <f>SUM(E153:E159)</f>
        <v>0</v>
      </c>
      <c r="J157" s="9">
        <f>SUM(G157:I157)</f>
        <v>0</v>
      </c>
      <c r="K157" s="21" t="s">
        <v>35</v>
      </c>
    </row>
    <row r="158" spans="2:11" ht="12.75">
      <c r="B158" s="51">
        <f t="shared" si="2"/>
        <v>40810</v>
      </c>
      <c r="C158" s="19"/>
      <c r="D158" s="19"/>
      <c r="E158" s="19"/>
      <c r="F158" s="20"/>
      <c r="G158" s="9">
        <f>G$11-G157</f>
        <v>275</v>
      </c>
      <c r="H158" s="9">
        <f>H$11-H157</f>
        <v>275</v>
      </c>
      <c r="I158" s="9">
        <f>I$11-I157</f>
        <v>100</v>
      </c>
      <c r="J158" s="10">
        <f>SUM(G158:I158)</f>
        <v>650</v>
      </c>
      <c r="K158" s="21" t="s">
        <v>36</v>
      </c>
    </row>
    <row r="159" spans="2:11" ht="12.75">
      <c r="B159" s="59">
        <f t="shared" si="2"/>
        <v>40811</v>
      </c>
      <c r="C159" s="60"/>
      <c r="D159" s="60"/>
      <c r="E159" s="60"/>
      <c r="F159" s="12"/>
      <c r="G159" s="9">
        <f>G152+G158</f>
        <v>5775</v>
      </c>
      <c r="H159" s="9">
        <f>H152+H158</f>
        <v>5775</v>
      </c>
      <c r="I159" s="11">
        <f>I152+I158</f>
        <v>2100</v>
      </c>
      <c r="J159" s="22">
        <f>SUM(G159:I159)</f>
        <v>13650</v>
      </c>
      <c r="K159" s="20" t="s">
        <v>20</v>
      </c>
    </row>
    <row r="160" spans="2:11" ht="12.75">
      <c r="B160" s="51">
        <f t="shared" si="2"/>
        <v>40812</v>
      </c>
      <c r="C160" s="19"/>
      <c r="D160" s="19"/>
      <c r="E160" s="19"/>
      <c r="F160" s="12"/>
      <c r="G160" s="9"/>
      <c r="H160" s="9"/>
      <c r="I160" s="9"/>
      <c r="J160" s="25"/>
      <c r="K160" s="9"/>
    </row>
    <row r="161" spans="2:11" ht="12.75">
      <c r="B161" s="51">
        <f t="shared" si="2"/>
        <v>40813</v>
      </c>
      <c r="C161" s="19"/>
      <c r="D161" s="19"/>
      <c r="E161" s="19"/>
      <c r="F161" s="24"/>
      <c r="G161" s="17"/>
      <c r="H161" s="17"/>
      <c r="I161" s="17"/>
      <c r="J161" s="17"/>
      <c r="K161" s="17"/>
    </row>
    <row r="162" spans="2:11" ht="12.75">
      <c r="B162" s="51">
        <f t="shared" si="2"/>
        <v>40814</v>
      </c>
      <c r="C162" s="19"/>
      <c r="D162" s="19"/>
      <c r="E162" s="19"/>
      <c r="F162" s="20"/>
      <c r="G162" s="21"/>
      <c r="H162" s="21"/>
      <c r="I162" s="21"/>
      <c r="J162" s="21"/>
      <c r="K162" s="21"/>
    </row>
    <row r="163" spans="2:11" ht="12.75">
      <c r="B163" s="51">
        <f t="shared" si="2"/>
        <v>40815</v>
      </c>
      <c r="C163" s="19"/>
      <c r="D163" s="19"/>
      <c r="E163" s="19"/>
      <c r="F163" s="20"/>
      <c r="G163" s="21"/>
      <c r="H163" s="21"/>
      <c r="I163" s="21"/>
      <c r="J163" s="21"/>
      <c r="K163" s="21"/>
    </row>
    <row r="164" spans="2:11" ht="12.75">
      <c r="B164" s="51">
        <f t="shared" si="2"/>
        <v>40816</v>
      </c>
      <c r="C164" s="19"/>
      <c r="D164" s="19"/>
      <c r="E164" s="19"/>
      <c r="F164" s="20"/>
      <c r="G164" s="9">
        <f>SUM(C160:C166)</f>
        <v>0</v>
      </c>
      <c r="H164" s="9">
        <f>SUM(D160:D166)</f>
        <v>0</v>
      </c>
      <c r="I164" s="9">
        <f>SUM(E160:E166)</f>
        <v>0</v>
      </c>
      <c r="J164" s="9">
        <f>SUM(G164:I164)</f>
        <v>0</v>
      </c>
      <c r="K164" s="21" t="s">
        <v>35</v>
      </c>
    </row>
    <row r="165" spans="2:11" ht="12.75">
      <c r="B165" s="51">
        <f t="shared" si="2"/>
        <v>40817</v>
      </c>
      <c r="C165" s="19"/>
      <c r="D165" s="19"/>
      <c r="E165" s="19"/>
      <c r="F165" s="20"/>
      <c r="G165" s="9">
        <f>G$11-G164</f>
        <v>275</v>
      </c>
      <c r="H165" s="9">
        <f>H$11-H164</f>
        <v>275</v>
      </c>
      <c r="I165" s="9">
        <f>I$11-I164</f>
        <v>100</v>
      </c>
      <c r="J165" s="10">
        <f>SUM(G165:I165)</f>
        <v>650</v>
      </c>
      <c r="K165" s="21" t="s">
        <v>36</v>
      </c>
    </row>
    <row r="166" spans="2:11" ht="12.75">
      <c r="B166" s="59">
        <f t="shared" si="2"/>
        <v>40818</v>
      </c>
      <c r="C166" s="60"/>
      <c r="D166" s="60"/>
      <c r="E166" s="60"/>
      <c r="F166" s="12"/>
      <c r="G166" s="9">
        <f>G159+G165</f>
        <v>6050</v>
      </c>
      <c r="H166" s="9">
        <f>H159+H165</f>
        <v>6050</v>
      </c>
      <c r="I166" s="11">
        <f>I159+I165</f>
        <v>2200</v>
      </c>
      <c r="J166" s="22">
        <f>SUM(G166:I166)</f>
        <v>14300</v>
      </c>
      <c r="K166" s="20" t="s">
        <v>20</v>
      </c>
    </row>
    <row r="167" spans="2:11" ht="12.75">
      <c r="B167" s="51">
        <f t="shared" si="2"/>
        <v>40819</v>
      </c>
      <c r="C167" s="19"/>
      <c r="D167" s="19"/>
      <c r="E167" s="19"/>
      <c r="F167" s="12"/>
      <c r="G167" s="9"/>
      <c r="H167" s="9"/>
      <c r="I167" s="9"/>
      <c r="J167" s="25"/>
      <c r="K167" s="9"/>
    </row>
    <row r="168" spans="2:11" ht="12.75">
      <c r="B168" s="51">
        <f t="shared" si="2"/>
        <v>40820</v>
      </c>
      <c r="C168" s="19"/>
      <c r="D168" s="19"/>
      <c r="E168" s="19"/>
      <c r="F168" s="24"/>
      <c r="G168" s="17"/>
      <c r="H168" s="17"/>
      <c r="I168" s="17"/>
      <c r="J168" s="17"/>
      <c r="K168" s="17"/>
    </row>
    <row r="169" spans="2:11" ht="12.75">
      <c r="B169" s="51">
        <f t="shared" si="2"/>
        <v>40821</v>
      </c>
      <c r="C169" s="19"/>
      <c r="D169" s="19"/>
      <c r="E169" s="19"/>
      <c r="F169" s="20"/>
      <c r="G169" s="21"/>
      <c r="H169" s="21"/>
      <c r="I169" s="21"/>
      <c r="J169" s="21"/>
      <c r="K169" s="21"/>
    </row>
    <row r="170" spans="2:11" ht="12.75">
      <c r="B170" s="51">
        <f t="shared" si="2"/>
        <v>40822</v>
      </c>
      <c r="C170" s="19"/>
      <c r="D170" s="19"/>
      <c r="E170" s="19"/>
      <c r="F170" s="20"/>
      <c r="G170" s="21"/>
      <c r="H170" s="21"/>
      <c r="I170" s="21"/>
      <c r="J170" s="21"/>
      <c r="K170" s="21"/>
    </row>
    <row r="171" spans="2:11" ht="12.75">
      <c r="B171" s="51">
        <f t="shared" si="2"/>
        <v>40823</v>
      </c>
      <c r="C171" s="19"/>
      <c r="D171" s="19"/>
      <c r="E171" s="19"/>
      <c r="F171" s="20"/>
      <c r="G171" s="9">
        <f>SUM(C167:C173)</f>
        <v>0</v>
      </c>
      <c r="H171" s="9">
        <f>SUM(D167:D173)</f>
        <v>0</v>
      </c>
      <c r="I171" s="9">
        <f>SUM(E167:E173)</f>
        <v>0</v>
      </c>
      <c r="J171" s="9">
        <f>SUM(G171:I171)</f>
        <v>0</v>
      </c>
      <c r="K171" s="21" t="s">
        <v>35</v>
      </c>
    </row>
    <row r="172" spans="2:11" ht="12.75">
      <c r="B172" s="51">
        <f t="shared" si="2"/>
        <v>40824</v>
      </c>
      <c r="C172" s="19"/>
      <c r="D172" s="19"/>
      <c r="E172" s="19"/>
      <c r="F172" s="20"/>
      <c r="G172" s="9">
        <f>G$11-G171</f>
        <v>275</v>
      </c>
      <c r="H172" s="9">
        <f>H$11-H171</f>
        <v>275</v>
      </c>
      <c r="I172" s="9">
        <f>I$11-I171</f>
        <v>100</v>
      </c>
      <c r="J172" s="10">
        <f>SUM(G172:I172)</f>
        <v>650</v>
      </c>
      <c r="K172" s="21" t="s">
        <v>36</v>
      </c>
    </row>
    <row r="173" spans="2:11" ht="12.75">
      <c r="B173" s="59">
        <f t="shared" si="2"/>
        <v>40825</v>
      </c>
      <c r="C173" s="60"/>
      <c r="D173" s="60"/>
      <c r="E173" s="60"/>
      <c r="F173" s="12"/>
      <c r="G173" s="9">
        <f>G166+G172</f>
        <v>6325</v>
      </c>
      <c r="H173" s="9">
        <f>H166+H172</f>
        <v>6325</v>
      </c>
      <c r="I173" s="11">
        <f>I166+I172</f>
        <v>2300</v>
      </c>
      <c r="J173" s="22">
        <f>SUM(G173:I173)</f>
        <v>14950</v>
      </c>
      <c r="K173" s="20" t="s">
        <v>20</v>
      </c>
    </row>
    <row r="174" spans="2:11" ht="12.75">
      <c r="B174" s="51">
        <f t="shared" si="2"/>
        <v>40826</v>
      </c>
      <c r="C174" s="19"/>
      <c r="D174" s="19"/>
      <c r="E174" s="19"/>
      <c r="F174" s="12"/>
      <c r="G174" s="9"/>
      <c r="H174" s="9"/>
      <c r="I174" s="9"/>
      <c r="J174" s="25"/>
      <c r="K174" s="9"/>
    </row>
    <row r="175" spans="2:11" ht="12.75">
      <c r="B175" s="51">
        <f t="shared" si="2"/>
        <v>40827</v>
      </c>
      <c r="C175" s="19"/>
      <c r="D175" s="19"/>
      <c r="E175" s="19"/>
      <c r="F175" s="24"/>
      <c r="G175" s="17"/>
      <c r="H175" s="17"/>
      <c r="I175" s="17"/>
      <c r="J175" s="17"/>
      <c r="K175" s="17"/>
    </row>
    <row r="176" spans="2:11" ht="12.75">
      <c r="B176" s="51">
        <f t="shared" si="2"/>
        <v>40828</v>
      </c>
      <c r="C176" s="19"/>
      <c r="D176" s="19"/>
      <c r="E176" s="19"/>
      <c r="F176" s="20"/>
      <c r="G176" s="21"/>
      <c r="H176" s="21"/>
      <c r="I176" s="21"/>
      <c r="J176" s="21"/>
      <c r="K176" s="21"/>
    </row>
    <row r="177" spans="2:11" ht="12.75">
      <c r="B177" s="51">
        <f t="shared" si="2"/>
        <v>40829</v>
      </c>
      <c r="C177" s="19"/>
      <c r="D177" s="19"/>
      <c r="E177" s="19"/>
      <c r="F177" s="20"/>
      <c r="G177" s="21"/>
      <c r="H177" s="21"/>
      <c r="I177" s="21"/>
      <c r="J177" s="21"/>
      <c r="K177" s="21"/>
    </row>
    <row r="178" spans="2:11" ht="12.75">
      <c r="B178" s="51">
        <f t="shared" si="2"/>
        <v>40830</v>
      </c>
      <c r="C178" s="19"/>
      <c r="D178" s="19"/>
      <c r="E178" s="19"/>
      <c r="F178" s="20"/>
      <c r="G178" s="9">
        <f>SUM(C174:C180)</f>
        <v>0</v>
      </c>
      <c r="H178" s="9">
        <f>SUM(D174:D180)</f>
        <v>0</v>
      </c>
      <c r="I178" s="9">
        <f>SUM(E174:E180)</f>
        <v>0</v>
      </c>
      <c r="J178" s="9">
        <f>SUM(G178:I178)</f>
        <v>0</v>
      </c>
      <c r="K178" s="21" t="s">
        <v>35</v>
      </c>
    </row>
    <row r="179" spans="2:11" ht="12.75">
      <c r="B179" s="51">
        <f t="shared" si="2"/>
        <v>40831</v>
      </c>
      <c r="C179" s="19"/>
      <c r="D179" s="19"/>
      <c r="E179" s="19"/>
      <c r="F179" s="20"/>
      <c r="G179" s="9">
        <f>G$11-G178</f>
        <v>275</v>
      </c>
      <c r="H179" s="9">
        <f>H$11-H178</f>
        <v>275</v>
      </c>
      <c r="I179" s="9">
        <f>I$11-I178</f>
        <v>100</v>
      </c>
      <c r="J179" s="10">
        <f>SUM(G179:I179)</f>
        <v>650</v>
      </c>
      <c r="K179" s="21" t="s">
        <v>36</v>
      </c>
    </row>
    <row r="180" spans="2:11" ht="12.75">
      <c r="B180" s="59">
        <f t="shared" si="2"/>
        <v>40832</v>
      </c>
      <c r="C180" s="60"/>
      <c r="D180" s="60"/>
      <c r="E180" s="60"/>
      <c r="F180" s="12"/>
      <c r="G180" s="9">
        <f>G173+G179</f>
        <v>6600</v>
      </c>
      <c r="H180" s="9">
        <f>H173+H179</f>
        <v>6600</v>
      </c>
      <c r="I180" s="11">
        <f>I173+I179</f>
        <v>2400</v>
      </c>
      <c r="J180" s="22">
        <f>SUM(G180:I180)</f>
        <v>15600</v>
      </c>
      <c r="K180" s="20" t="s">
        <v>20</v>
      </c>
    </row>
    <row r="181" spans="2:11" ht="12.75">
      <c r="B181" s="51">
        <f t="shared" si="2"/>
        <v>40833</v>
      </c>
      <c r="C181" s="19"/>
      <c r="D181" s="19"/>
      <c r="E181" s="19"/>
      <c r="F181" s="12"/>
      <c r="G181" s="9"/>
      <c r="H181" s="9"/>
      <c r="I181" s="9"/>
      <c r="J181" s="25"/>
      <c r="K181" s="9"/>
    </row>
    <row r="182" spans="2:11" ht="12.75">
      <c r="B182" s="51">
        <f t="shared" si="2"/>
        <v>40834</v>
      </c>
      <c r="C182" s="19"/>
      <c r="D182" s="19"/>
      <c r="E182" s="19"/>
      <c r="F182" s="24"/>
      <c r="G182" s="17"/>
      <c r="H182" s="17"/>
      <c r="I182" s="17"/>
      <c r="J182" s="17"/>
      <c r="K182" s="17"/>
    </row>
    <row r="183" spans="2:11" ht="12.75">
      <c r="B183" s="51">
        <f t="shared" si="2"/>
        <v>40835</v>
      </c>
      <c r="C183" s="19"/>
      <c r="D183" s="19"/>
      <c r="E183" s="19"/>
      <c r="F183" s="20"/>
      <c r="G183" s="21"/>
      <c r="H183" s="21"/>
      <c r="I183" s="21"/>
      <c r="J183" s="21"/>
      <c r="K183" s="21"/>
    </row>
    <row r="184" spans="2:11" ht="12.75">
      <c r="B184" s="51">
        <f t="shared" si="2"/>
        <v>40836</v>
      </c>
      <c r="C184" s="19"/>
      <c r="D184" s="19"/>
      <c r="E184" s="19"/>
      <c r="F184" s="20"/>
      <c r="G184" s="21"/>
      <c r="H184" s="21"/>
      <c r="I184" s="21"/>
      <c r="J184" s="21"/>
      <c r="K184" s="21"/>
    </row>
    <row r="185" spans="2:11" ht="12.75">
      <c r="B185" s="51">
        <f t="shared" si="2"/>
        <v>40837</v>
      </c>
      <c r="C185" s="19"/>
      <c r="D185" s="19"/>
      <c r="E185" s="19"/>
      <c r="F185" s="20"/>
      <c r="G185" s="9">
        <f>SUM(C181:C187)</f>
        <v>0</v>
      </c>
      <c r="H185" s="9">
        <f>SUM(D181:D187)</f>
        <v>0</v>
      </c>
      <c r="I185" s="9">
        <f>SUM(E181:E187)</f>
        <v>0</v>
      </c>
      <c r="J185" s="9">
        <f>SUM(G185:I185)</f>
        <v>0</v>
      </c>
      <c r="K185" s="21" t="s">
        <v>35</v>
      </c>
    </row>
    <row r="186" spans="2:11" ht="12.75">
      <c r="B186" s="51">
        <f t="shared" si="2"/>
        <v>40838</v>
      </c>
      <c r="C186" s="19"/>
      <c r="D186" s="19"/>
      <c r="E186" s="19"/>
      <c r="F186" s="20"/>
      <c r="G186" s="9">
        <f>G$11-G185</f>
        <v>275</v>
      </c>
      <c r="H186" s="9">
        <f>H$11-H185</f>
        <v>275</v>
      </c>
      <c r="I186" s="9">
        <f>I$11-I185</f>
        <v>100</v>
      </c>
      <c r="J186" s="10">
        <f>SUM(G186:I186)</f>
        <v>650</v>
      </c>
      <c r="K186" s="21" t="s">
        <v>36</v>
      </c>
    </row>
    <row r="187" spans="2:11" ht="12.75">
      <c r="B187" s="59">
        <f t="shared" si="2"/>
        <v>40839</v>
      </c>
      <c r="C187" s="60"/>
      <c r="D187" s="60"/>
      <c r="E187" s="60"/>
      <c r="F187" s="12"/>
      <c r="G187" s="9">
        <f>G180+G186</f>
        <v>6875</v>
      </c>
      <c r="H187" s="9">
        <f>H180+H186</f>
        <v>6875</v>
      </c>
      <c r="I187" s="11">
        <f>I180+I186</f>
        <v>2500</v>
      </c>
      <c r="J187" s="22">
        <f>SUM(G187:I187)</f>
        <v>16250</v>
      </c>
      <c r="K187" s="20" t="s">
        <v>20</v>
      </c>
    </row>
    <row r="188" spans="2:11" ht="12.75">
      <c r="B188" s="51">
        <f t="shared" si="2"/>
        <v>40840</v>
      </c>
      <c r="C188" s="19"/>
      <c r="D188" s="19"/>
      <c r="E188" s="19"/>
      <c r="F188" s="12"/>
      <c r="G188" s="9"/>
      <c r="H188" s="9"/>
      <c r="I188" s="9"/>
      <c r="J188" s="25"/>
      <c r="K188" s="9"/>
    </row>
    <row r="189" spans="2:11" ht="12.75">
      <c r="B189" s="51">
        <f t="shared" si="2"/>
        <v>40841</v>
      </c>
      <c r="C189" s="19"/>
      <c r="D189" s="19"/>
      <c r="E189" s="19"/>
      <c r="F189" s="24"/>
      <c r="G189" s="17"/>
      <c r="H189" s="17"/>
      <c r="I189" s="17"/>
      <c r="J189" s="17"/>
      <c r="K189" s="17"/>
    </row>
    <row r="190" spans="2:11" ht="12.75">
      <c r="B190" s="51">
        <f t="shared" si="2"/>
        <v>40842</v>
      </c>
      <c r="C190" s="19"/>
      <c r="D190" s="19"/>
      <c r="E190" s="19"/>
      <c r="F190" s="20"/>
      <c r="G190" s="21"/>
      <c r="H190" s="21"/>
      <c r="I190" s="21"/>
      <c r="J190" s="21"/>
      <c r="K190" s="21"/>
    </row>
    <row r="191" spans="2:11" ht="12.75">
      <c r="B191" s="51">
        <f t="shared" si="2"/>
        <v>40843</v>
      </c>
      <c r="C191" s="19"/>
      <c r="D191" s="19"/>
      <c r="E191" s="19"/>
      <c r="F191" s="20"/>
      <c r="G191" s="21"/>
      <c r="H191" s="21"/>
      <c r="I191" s="21"/>
      <c r="J191" s="21"/>
      <c r="K191" s="21"/>
    </row>
    <row r="192" spans="2:11" ht="12.75">
      <c r="B192" s="51">
        <f t="shared" si="2"/>
        <v>40844</v>
      </c>
      <c r="C192" s="19"/>
      <c r="D192" s="19"/>
      <c r="E192" s="19"/>
      <c r="F192" s="20"/>
      <c r="G192" s="9">
        <f>SUM(C188:C194)</f>
        <v>0</v>
      </c>
      <c r="H192" s="9">
        <f>SUM(D188:D194)</f>
        <v>0</v>
      </c>
      <c r="I192" s="9">
        <f>SUM(E188:E194)</f>
        <v>0</v>
      </c>
      <c r="J192" s="9">
        <f>SUM(G192:I192)</f>
        <v>0</v>
      </c>
      <c r="K192" s="21" t="s">
        <v>35</v>
      </c>
    </row>
    <row r="193" spans="2:11" ht="12.75">
      <c r="B193" s="51">
        <f t="shared" si="2"/>
        <v>40845</v>
      </c>
      <c r="C193" s="19"/>
      <c r="D193" s="19"/>
      <c r="E193" s="19"/>
      <c r="F193" s="20"/>
      <c r="G193" s="9">
        <f>G$11-G192</f>
        <v>275</v>
      </c>
      <c r="H193" s="9">
        <f>H$11-H192</f>
        <v>275</v>
      </c>
      <c r="I193" s="9">
        <f>I$11-I192</f>
        <v>100</v>
      </c>
      <c r="J193" s="10">
        <f>SUM(G193:I193)</f>
        <v>650</v>
      </c>
      <c r="K193" s="21" t="s">
        <v>36</v>
      </c>
    </row>
    <row r="194" spans="2:11" ht="12.75">
      <c r="B194" s="59">
        <f t="shared" si="2"/>
        <v>40846</v>
      </c>
      <c r="C194" s="60"/>
      <c r="D194" s="60"/>
      <c r="E194" s="60"/>
      <c r="F194" s="12"/>
      <c r="G194" s="9">
        <f>G187+G193</f>
        <v>7150</v>
      </c>
      <c r="H194" s="9">
        <f>H187+H193</f>
        <v>7150</v>
      </c>
      <c r="I194" s="11">
        <f>I187+I193</f>
        <v>2600</v>
      </c>
      <c r="J194" s="22">
        <f>SUM(G194:I194)</f>
        <v>16900</v>
      </c>
      <c r="K194" s="20" t="s">
        <v>20</v>
      </c>
    </row>
    <row r="195" spans="2:11" ht="12.75">
      <c r="B195" s="51">
        <f aca="true" t="shared" si="3" ref="B195:B210">B194+1</f>
        <v>40847</v>
      </c>
      <c r="C195" s="19"/>
      <c r="D195" s="19"/>
      <c r="E195" s="19"/>
      <c r="F195" s="12"/>
      <c r="G195" s="9"/>
      <c r="H195" s="9"/>
      <c r="I195" s="9"/>
      <c r="J195" s="25"/>
      <c r="K195" s="9"/>
    </row>
    <row r="196" spans="2:11" ht="12.75">
      <c r="B196" s="51">
        <f t="shared" si="3"/>
        <v>40848</v>
      </c>
      <c r="C196" s="19"/>
      <c r="D196" s="19"/>
      <c r="E196" s="19"/>
      <c r="F196" s="24"/>
      <c r="G196" s="17"/>
      <c r="H196" s="17"/>
      <c r="I196" s="17"/>
      <c r="J196" s="17"/>
      <c r="K196" s="17"/>
    </row>
    <row r="197" spans="2:11" ht="12.75">
      <c r="B197" s="51">
        <f t="shared" si="3"/>
        <v>40849</v>
      </c>
      <c r="C197" s="19"/>
      <c r="D197" s="19"/>
      <c r="E197" s="19"/>
      <c r="F197" s="20"/>
      <c r="G197" s="21"/>
      <c r="H197" s="21"/>
      <c r="I197" s="21"/>
      <c r="J197" s="21"/>
      <c r="K197" s="21"/>
    </row>
    <row r="198" spans="2:11" ht="12.75">
      <c r="B198" s="51">
        <f t="shared" si="3"/>
        <v>40850</v>
      </c>
      <c r="C198" s="19"/>
      <c r="D198" s="19"/>
      <c r="E198" s="19"/>
      <c r="F198" s="20"/>
      <c r="G198" s="21"/>
      <c r="H198" s="21"/>
      <c r="I198" s="21"/>
      <c r="J198" s="21"/>
      <c r="K198" s="21"/>
    </row>
    <row r="199" spans="2:11" ht="12.75">
      <c r="B199" s="51">
        <f t="shared" si="3"/>
        <v>40851</v>
      </c>
      <c r="C199" s="19"/>
      <c r="D199" s="19"/>
      <c r="E199" s="19"/>
      <c r="F199" s="20"/>
      <c r="G199" s="9">
        <f>SUM(C195:C201)</f>
        <v>0</v>
      </c>
      <c r="H199" s="9">
        <f>SUM(D195:D201)</f>
        <v>0</v>
      </c>
      <c r="I199" s="9">
        <f>SUM(E195:E201)</f>
        <v>0</v>
      </c>
      <c r="J199" s="9">
        <f>SUM(G199:I199)</f>
        <v>0</v>
      </c>
      <c r="K199" s="21" t="s">
        <v>35</v>
      </c>
    </row>
    <row r="200" spans="2:11" ht="12.75">
      <c r="B200" s="51">
        <f t="shared" si="3"/>
        <v>40852</v>
      </c>
      <c r="C200" s="19"/>
      <c r="D200" s="19"/>
      <c r="E200" s="19"/>
      <c r="F200" s="20"/>
      <c r="G200" s="9">
        <f>G$11-G199</f>
        <v>275</v>
      </c>
      <c r="H200" s="9">
        <f>H$11-H199</f>
        <v>275</v>
      </c>
      <c r="I200" s="9">
        <f>I$11-I199</f>
        <v>100</v>
      </c>
      <c r="J200" s="10">
        <f>SUM(G200:I200)</f>
        <v>650</v>
      </c>
      <c r="K200" s="21" t="s">
        <v>36</v>
      </c>
    </row>
    <row r="201" spans="2:11" ht="12.75">
      <c r="B201" s="59">
        <f t="shared" si="3"/>
        <v>40853</v>
      </c>
      <c r="C201" s="60"/>
      <c r="D201" s="60"/>
      <c r="E201" s="60"/>
      <c r="F201" s="12"/>
      <c r="G201" s="9">
        <f>G194+G200</f>
        <v>7425</v>
      </c>
      <c r="H201" s="9">
        <f>H194+H200</f>
        <v>7425</v>
      </c>
      <c r="I201" s="11">
        <f>I194+I200</f>
        <v>2700</v>
      </c>
      <c r="J201" s="22">
        <f>SUM(G201:I201)</f>
        <v>17550</v>
      </c>
      <c r="K201" s="20" t="s">
        <v>20</v>
      </c>
    </row>
    <row r="202" spans="2:11" ht="12.75">
      <c r="B202" s="51">
        <f t="shared" si="3"/>
        <v>40854</v>
      </c>
      <c r="C202" s="19"/>
      <c r="D202" s="19"/>
      <c r="E202" s="19"/>
      <c r="F202" s="12"/>
      <c r="G202" s="9"/>
      <c r="H202" s="9"/>
      <c r="I202" s="9"/>
      <c r="J202" s="25"/>
      <c r="K202" s="9"/>
    </row>
    <row r="203" spans="2:11" ht="12.75">
      <c r="B203" s="51">
        <f t="shared" si="3"/>
        <v>40855</v>
      </c>
      <c r="C203" s="19"/>
      <c r="D203" s="19"/>
      <c r="E203" s="19"/>
      <c r="F203" s="24"/>
      <c r="G203" s="17"/>
      <c r="H203" s="17"/>
      <c r="I203" s="17"/>
      <c r="J203" s="17"/>
      <c r="K203" s="17"/>
    </row>
    <row r="204" spans="2:11" ht="12.75">
      <c r="B204" s="51">
        <f t="shared" si="3"/>
        <v>40856</v>
      </c>
      <c r="C204" s="19"/>
      <c r="D204" s="19"/>
      <c r="E204" s="19"/>
      <c r="F204" s="20"/>
      <c r="G204" s="21"/>
      <c r="H204" s="21"/>
      <c r="I204" s="21"/>
      <c r="J204" s="21"/>
      <c r="K204" s="21"/>
    </row>
    <row r="205" spans="2:11" ht="12.75">
      <c r="B205" s="51">
        <f t="shared" si="3"/>
        <v>40857</v>
      </c>
      <c r="C205" s="19"/>
      <c r="D205" s="19"/>
      <c r="E205" s="19"/>
      <c r="F205" s="20"/>
      <c r="G205" s="21"/>
      <c r="H205" s="21"/>
      <c r="I205" s="21"/>
      <c r="J205" s="21"/>
      <c r="K205" s="21"/>
    </row>
    <row r="206" spans="2:11" ht="12.75">
      <c r="B206" s="51">
        <f t="shared" si="3"/>
        <v>40858</v>
      </c>
      <c r="C206" s="19"/>
      <c r="D206" s="19"/>
      <c r="E206" s="19"/>
      <c r="F206" s="20"/>
      <c r="G206" s="9">
        <f>SUM(C202:C208)</f>
        <v>0</v>
      </c>
      <c r="H206" s="9">
        <f>SUM(D202:D208)</f>
        <v>0</v>
      </c>
      <c r="I206" s="9">
        <f>SUM(E202:E208)</f>
        <v>0</v>
      </c>
      <c r="J206" s="9">
        <f>SUM(G206:I206)</f>
        <v>0</v>
      </c>
      <c r="K206" s="21" t="s">
        <v>35</v>
      </c>
    </row>
    <row r="207" spans="2:11" ht="12.75">
      <c r="B207" s="51">
        <f t="shared" si="3"/>
        <v>40859</v>
      </c>
      <c r="C207" s="19"/>
      <c r="D207" s="19"/>
      <c r="E207" s="19"/>
      <c r="F207" s="20"/>
      <c r="G207" s="9">
        <f>G$11-G206</f>
        <v>275</v>
      </c>
      <c r="H207" s="9">
        <f>H$11-H206</f>
        <v>275</v>
      </c>
      <c r="I207" s="9">
        <f>I$11-I206</f>
        <v>100</v>
      </c>
      <c r="J207" s="10">
        <f>SUM(G207:I207)</f>
        <v>650</v>
      </c>
      <c r="K207" s="21" t="s">
        <v>36</v>
      </c>
    </row>
    <row r="208" spans="2:11" ht="12.75">
      <c r="B208" s="59">
        <f t="shared" si="3"/>
        <v>40860</v>
      </c>
      <c r="C208" s="60"/>
      <c r="D208" s="60"/>
      <c r="E208" s="60"/>
      <c r="F208" s="12"/>
      <c r="G208" s="9">
        <f>G201+G207</f>
        <v>7700</v>
      </c>
      <c r="H208" s="9">
        <f>H201+H207</f>
        <v>7700</v>
      </c>
      <c r="I208" s="11">
        <f>I201+I207</f>
        <v>2800</v>
      </c>
      <c r="J208" s="22">
        <f>SUM(G208:I208)</f>
        <v>18200</v>
      </c>
      <c r="K208" s="20" t="s">
        <v>20</v>
      </c>
    </row>
    <row r="209" spans="2:11" ht="12.75">
      <c r="B209" s="51">
        <f t="shared" si="3"/>
        <v>40861</v>
      </c>
      <c r="C209" s="19"/>
      <c r="D209" s="19"/>
      <c r="E209" s="19"/>
      <c r="F209" s="12"/>
      <c r="G209" s="9"/>
      <c r="H209" s="9"/>
      <c r="I209" s="9"/>
      <c r="J209" s="25"/>
      <c r="K209" s="9"/>
    </row>
    <row r="210" spans="2:11" ht="12.75">
      <c r="B210" s="51">
        <f t="shared" si="3"/>
        <v>40862</v>
      </c>
      <c r="C210" s="19"/>
      <c r="D210" s="19"/>
      <c r="E210" s="19"/>
      <c r="F210" s="24"/>
      <c r="G210" s="17"/>
      <c r="H210" s="17"/>
      <c r="I210" s="17"/>
      <c r="J210" s="17"/>
      <c r="K210" s="17"/>
    </row>
    <row r="211" spans="2:11" ht="12.75">
      <c r="B211" s="51">
        <f aca="true" t="shared" si="4" ref="B211:B257">B210+1</f>
        <v>40863</v>
      </c>
      <c r="C211" s="19"/>
      <c r="D211" s="19"/>
      <c r="E211" s="19"/>
      <c r="F211" s="20"/>
      <c r="G211" s="21"/>
      <c r="H211" s="21"/>
      <c r="I211" s="21"/>
      <c r="J211" s="21"/>
      <c r="K211" s="21"/>
    </row>
    <row r="212" spans="2:11" ht="12.75">
      <c r="B212" s="51">
        <f t="shared" si="4"/>
        <v>40864</v>
      </c>
      <c r="C212" s="19"/>
      <c r="D212" s="19"/>
      <c r="E212" s="19"/>
      <c r="F212" s="20"/>
      <c r="G212" s="21"/>
      <c r="H212" s="21"/>
      <c r="I212" s="21"/>
      <c r="J212" s="21"/>
      <c r="K212" s="21"/>
    </row>
    <row r="213" spans="2:11" ht="12.75">
      <c r="B213" s="51">
        <f t="shared" si="4"/>
        <v>40865</v>
      </c>
      <c r="C213" s="19"/>
      <c r="D213" s="19"/>
      <c r="E213" s="19"/>
      <c r="F213" s="20"/>
      <c r="G213" s="9">
        <f>SUM(C209:C215)</f>
        <v>0</v>
      </c>
      <c r="H213" s="9">
        <f>SUM(D209:D215)</f>
        <v>0</v>
      </c>
      <c r="I213" s="9">
        <f>SUM(E209:E215)</f>
        <v>0</v>
      </c>
      <c r="J213" s="9">
        <f>SUM(G213:I213)</f>
        <v>0</v>
      </c>
      <c r="K213" s="21" t="s">
        <v>35</v>
      </c>
    </row>
    <row r="214" spans="2:11" ht="12.75">
      <c r="B214" s="51">
        <f t="shared" si="4"/>
        <v>40866</v>
      </c>
      <c r="C214" s="19"/>
      <c r="D214" s="19"/>
      <c r="E214" s="19"/>
      <c r="F214" s="20"/>
      <c r="G214" s="9">
        <f>G$11-G213</f>
        <v>275</v>
      </c>
      <c r="H214" s="9">
        <f>H$11-H213</f>
        <v>275</v>
      </c>
      <c r="I214" s="9">
        <f>I$11-I213</f>
        <v>100</v>
      </c>
      <c r="J214" s="10">
        <f>SUM(G214:I214)</f>
        <v>650</v>
      </c>
      <c r="K214" s="21" t="s">
        <v>36</v>
      </c>
    </row>
    <row r="215" spans="2:11" ht="12.75">
      <c r="B215" s="59">
        <f t="shared" si="4"/>
        <v>40867</v>
      </c>
      <c r="C215" s="60"/>
      <c r="D215" s="60"/>
      <c r="E215" s="60"/>
      <c r="F215" s="12"/>
      <c r="G215" s="9">
        <f>G208+G214</f>
        <v>7975</v>
      </c>
      <c r="H215" s="9">
        <f>H208+H214</f>
        <v>7975</v>
      </c>
      <c r="I215" s="11">
        <f>I208+I214</f>
        <v>2900</v>
      </c>
      <c r="J215" s="22">
        <f>SUM(G215:I215)</f>
        <v>18850</v>
      </c>
      <c r="K215" s="20" t="s">
        <v>20</v>
      </c>
    </row>
    <row r="216" spans="2:11" ht="12.75">
      <c r="B216" s="51">
        <f t="shared" si="4"/>
        <v>40868</v>
      </c>
      <c r="C216" s="19"/>
      <c r="D216" s="19"/>
      <c r="E216" s="19"/>
      <c r="F216" s="12"/>
      <c r="G216" s="9"/>
      <c r="H216" s="9"/>
      <c r="I216" s="9"/>
      <c r="J216" s="25"/>
      <c r="K216" s="9"/>
    </row>
    <row r="217" spans="2:11" ht="12.75">
      <c r="B217" s="51">
        <f t="shared" si="4"/>
        <v>40869</v>
      </c>
      <c r="C217" s="19"/>
      <c r="D217" s="19"/>
      <c r="E217" s="19"/>
      <c r="F217" s="24"/>
      <c r="G217" s="17"/>
      <c r="H217" s="17"/>
      <c r="I217" s="17"/>
      <c r="J217" s="17"/>
      <c r="K217" s="17"/>
    </row>
    <row r="218" spans="2:11" ht="12.75">
      <c r="B218" s="51">
        <f t="shared" si="4"/>
        <v>40870</v>
      </c>
      <c r="C218" s="19"/>
      <c r="D218" s="19"/>
      <c r="E218" s="19"/>
      <c r="F218" s="20"/>
      <c r="G218" s="21"/>
      <c r="H218" s="21"/>
      <c r="I218" s="21"/>
      <c r="J218" s="21"/>
      <c r="K218" s="21"/>
    </row>
    <row r="219" spans="2:11" ht="12.75">
      <c r="B219" s="51">
        <f t="shared" si="4"/>
        <v>40871</v>
      </c>
      <c r="C219" s="19"/>
      <c r="D219" s="19"/>
      <c r="E219" s="19"/>
      <c r="F219" s="20"/>
      <c r="G219" s="21"/>
      <c r="H219" s="21"/>
      <c r="I219" s="21"/>
      <c r="J219" s="21"/>
      <c r="K219" s="21"/>
    </row>
    <row r="220" spans="2:11" ht="12.75">
      <c r="B220" s="51">
        <f t="shared" si="4"/>
        <v>40872</v>
      </c>
      <c r="C220" s="19"/>
      <c r="D220" s="19"/>
      <c r="E220" s="19"/>
      <c r="F220" s="20"/>
      <c r="G220" s="9">
        <f>SUM(C216:C222)</f>
        <v>0</v>
      </c>
      <c r="H220" s="9">
        <f>SUM(D216:D222)</f>
        <v>0</v>
      </c>
      <c r="I220" s="9">
        <f>SUM(E216:E222)</f>
        <v>0</v>
      </c>
      <c r="J220" s="9">
        <f>SUM(G220:I220)</f>
        <v>0</v>
      </c>
      <c r="K220" s="21" t="s">
        <v>35</v>
      </c>
    </row>
    <row r="221" spans="2:11" ht="12.75">
      <c r="B221" s="51">
        <f t="shared" si="4"/>
        <v>40873</v>
      </c>
      <c r="C221" s="19"/>
      <c r="D221" s="19"/>
      <c r="E221" s="19"/>
      <c r="F221" s="20"/>
      <c r="G221" s="9">
        <f>G$11-G220</f>
        <v>275</v>
      </c>
      <c r="H221" s="9">
        <f>H$11-H220</f>
        <v>275</v>
      </c>
      <c r="I221" s="9">
        <f>I$11-I220</f>
        <v>100</v>
      </c>
      <c r="J221" s="10">
        <f>SUM(G221:I221)</f>
        <v>650</v>
      </c>
      <c r="K221" s="21" t="s">
        <v>36</v>
      </c>
    </row>
    <row r="222" spans="2:11" ht="12.75">
      <c r="B222" s="59">
        <f t="shared" si="4"/>
        <v>40874</v>
      </c>
      <c r="C222" s="60"/>
      <c r="D222" s="60"/>
      <c r="E222" s="60"/>
      <c r="F222" s="12"/>
      <c r="G222" s="9">
        <f>G215+G221</f>
        <v>8250</v>
      </c>
      <c r="H222" s="9">
        <f>H215+H221</f>
        <v>8250</v>
      </c>
      <c r="I222" s="11">
        <f>I215+I221</f>
        <v>3000</v>
      </c>
      <c r="J222" s="22">
        <f>SUM(G222:I222)</f>
        <v>19500</v>
      </c>
      <c r="K222" s="20" t="s">
        <v>20</v>
      </c>
    </row>
    <row r="223" spans="2:11" ht="12.75">
      <c r="B223" s="51">
        <f t="shared" si="4"/>
        <v>40875</v>
      </c>
      <c r="C223" s="19"/>
      <c r="D223" s="19"/>
      <c r="E223" s="19"/>
      <c r="F223" s="12"/>
      <c r="G223" s="9"/>
      <c r="H223" s="9"/>
      <c r="I223" s="9"/>
      <c r="J223" s="25"/>
      <c r="K223" s="9"/>
    </row>
    <row r="224" spans="2:11" ht="12.75">
      <c r="B224" s="51">
        <f t="shared" si="4"/>
        <v>40876</v>
      </c>
      <c r="C224" s="19"/>
      <c r="D224" s="19"/>
      <c r="E224" s="19"/>
      <c r="F224" s="24"/>
      <c r="G224" s="17"/>
      <c r="H224" s="17"/>
      <c r="I224" s="17"/>
      <c r="J224" s="17"/>
      <c r="K224" s="17"/>
    </row>
    <row r="225" spans="2:11" ht="12.75">
      <c r="B225" s="51">
        <f t="shared" si="4"/>
        <v>40877</v>
      </c>
      <c r="C225" s="19"/>
      <c r="D225" s="19"/>
      <c r="E225" s="19"/>
      <c r="F225" s="20"/>
      <c r="G225" s="21"/>
      <c r="H225" s="21"/>
      <c r="I225" s="21"/>
      <c r="J225" s="21"/>
      <c r="K225" s="21"/>
    </row>
    <row r="226" spans="2:11" ht="12.75">
      <c r="B226" s="51">
        <f t="shared" si="4"/>
        <v>40878</v>
      </c>
      <c r="C226" s="19"/>
      <c r="D226" s="19"/>
      <c r="E226" s="19"/>
      <c r="F226" s="20"/>
      <c r="G226" s="21"/>
      <c r="H226" s="21"/>
      <c r="I226" s="21"/>
      <c r="J226" s="21"/>
      <c r="K226" s="21"/>
    </row>
    <row r="227" spans="2:11" ht="12.75">
      <c r="B227" s="51">
        <f t="shared" si="4"/>
        <v>40879</v>
      </c>
      <c r="C227" s="19"/>
      <c r="D227" s="19"/>
      <c r="E227" s="19"/>
      <c r="F227" s="20"/>
      <c r="G227" s="9">
        <f>SUM(C223:C229)</f>
        <v>0</v>
      </c>
      <c r="H227" s="9">
        <f>SUM(D223:D229)</f>
        <v>0</v>
      </c>
      <c r="I227" s="9">
        <f>SUM(E223:E229)</f>
        <v>0</v>
      </c>
      <c r="J227" s="9">
        <f>SUM(G227:I227)</f>
        <v>0</v>
      </c>
      <c r="K227" s="21" t="s">
        <v>35</v>
      </c>
    </row>
    <row r="228" spans="2:11" ht="12.75">
      <c r="B228" s="51">
        <f t="shared" si="4"/>
        <v>40880</v>
      </c>
      <c r="C228" s="19"/>
      <c r="D228" s="19"/>
      <c r="E228" s="19"/>
      <c r="F228" s="20"/>
      <c r="G228" s="9">
        <f>G$11-G227</f>
        <v>275</v>
      </c>
      <c r="H228" s="9">
        <f>H$11-H227</f>
        <v>275</v>
      </c>
      <c r="I228" s="9">
        <f>I$11-I227</f>
        <v>100</v>
      </c>
      <c r="J228" s="10">
        <f>SUM(G228:I228)</f>
        <v>650</v>
      </c>
      <c r="K228" s="21" t="s">
        <v>36</v>
      </c>
    </row>
    <row r="229" spans="2:11" ht="12.75">
      <c r="B229" s="59">
        <f t="shared" si="4"/>
        <v>40881</v>
      </c>
      <c r="C229" s="60"/>
      <c r="D229" s="60"/>
      <c r="E229" s="60"/>
      <c r="F229" s="12"/>
      <c r="G229" s="9">
        <f>G222+G228</f>
        <v>8525</v>
      </c>
      <c r="H229" s="9">
        <f>H222+H228</f>
        <v>8525</v>
      </c>
      <c r="I229" s="11">
        <f>I222+I228</f>
        <v>3100</v>
      </c>
      <c r="J229" s="22">
        <f>SUM(G229:I229)</f>
        <v>20150</v>
      </c>
      <c r="K229" s="20" t="s">
        <v>20</v>
      </c>
    </row>
    <row r="230" spans="2:11" ht="12.75">
      <c r="B230" s="51">
        <f t="shared" si="4"/>
        <v>40882</v>
      </c>
      <c r="C230" s="19"/>
      <c r="D230" s="19"/>
      <c r="E230" s="19"/>
      <c r="F230" s="12"/>
      <c r="G230" s="9"/>
      <c r="H230" s="9"/>
      <c r="I230" s="9"/>
      <c r="J230" s="25"/>
      <c r="K230" s="9"/>
    </row>
    <row r="231" spans="2:11" ht="12.75">
      <c r="B231" s="51">
        <f t="shared" si="4"/>
        <v>40883</v>
      </c>
      <c r="C231" s="19"/>
      <c r="D231" s="19"/>
      <c r="E231" s="19"/>
      <c r="F231" s="24"/>
      <c r="G231" s="17"/>
      <c r="H231" s="17"/>
      <c r="I231" s="17"/>
      <c r="J231" s="17"/>
      <c r="K231" s="17"/>
    </row>
    <row r="232" spans="2:11" ht="12.75">
      <c r="B232" s="51">
        <f t="shared" si="4"/>
        <v>40884</v>
      </c>
      <c r="C232" s="19"/>
      <c r="D232" s="19"/>
      <c r="E232" s="19"/>
      <c r="F232" s="20"/>
      <c r="G232" s="21"/>
      <c r="H232" s="21"/>
      <c r="I232" s="21"/>
      <c r="J232" s="21"/>
      <c r="K232" s="21"/>
    </row>
    <row r="233" spans="2:11" ht="12.75">
      <c r="B233" s="51">
        <f t="shared" si="4"/>
        <v>40885</v>
      </c>
      <c r="C233" s="19"/>
      <c r="D233" s="19"/>
      <c r="E233" s="19"/>
      <c r="F233" s="20"/>
      <c r="G233" s="21"/>
      <c r="H233" s="21"/>
      <c r="I233" s="21"/>
      <c r="J233" s="21"/>
      <c r="K233" s="21"/>
    </row>
    <row r="234" spans="2:11" ht="12.75">
      <c r="B234" s="51">
        <f t="shared" si="4"/>
        <v>40886</v>
      </c>
      <c r="C234" s="19"/>
      <c r="D234" s="19"/>
      <c r="E234" s="19"/>
      <c r="F234" s="20"/>
      <c r="G234" s="9">
        <f>SUM(C230:C236)</f>
        <v>0</v>
      </c>
      <c r="H234" s="9">
        <f>SUM(D230:D236)</f>
        <v>0</v>
      </c>
      <c r="I234" s="9">
        <f>SUM(E230:E236)</f>
        <v>0</v>
      </c>
      <c r="J234" s="9">
        <f>SUM(G234:I234)</f>
        <v>0</v>
      </c>
      <c r="K234" s="21" t="s">
        <v>35</v>
      </c>
    </row>
    <row r="235" spans="2:11" ht="12.75">
      <c r="B235" s="51">
        <f t="shared" si="4"/>
        <v>40887</v>
      </c>
      <c r="C235" s="19"/>
      <c r="D235" s="19"/>
      <c r="E235" s="19"/>
      <c r="F235" s="20"/>
      <c r="G235" s="9">
        <f>G$11-G234</f>
        <v>275</v>
      </c>
      <c r="H235" s="9">
        <f>H$11-H234</f>
        <v>275</v>
      </c>
      <c r="I235" s="9">
        <f>I$11-I234</f>
        <v>100</v>
      </c>
      <c r="J235" s="10">
        <f>SUM(G235:I235)</f>
        <v>650</v>
      </c>
      <c r="K235" s="21" t="s">
        <v>36</v>
      </c>
    </row>
    <row r="236" spans="2:11" ht="12.75">
      <c r="B236" s="59">
        <f t="shared" si="4"/>
        <v>40888</v>
      </c>
      <c r="C236" s="60"/>
      <c r="D236" s="60"/>
      <c r="E236" s="60"/>
      <c r="F236" s="12"/>
      <c r="G236" s="9">
        <f>G229+G235</f>
        <v>8800</v>
      </c>
      <c r="H236" s="9">
        <f>H229+H235</f>
        <v>8800</v>
      </c>
      <c r="I236" s="11">
        <f>I229+I235</f>
        <v>3200</v>
      </c>
      <c r="J236" s="22">
        <f>SUM(G236:I236)</f>
        <v>20800</v>
      </c>
      <c r="K236" s="20" t="s">
        <v>20</v>
      </c>
    </row>
    <row r="237" spans="2:11" ht="12.75">
      <c r="B237" s="51">
        <f t="shared" si="4"/>
        <v>40889</v>
      </c>
      <c r="C237" s="19"/>
      <c r="D237" s="19"/>
      <c r="E237" s="19"/>
      <c r="F237" s="12"/>
      <c r="G237" s="9"/>
      <c r="H237" s="9"/>
      <c r="I237" s="9"/>
      <c r="J237" s="25"/>
      <c r="K237" s="9"/>
    </row>
    <row r="238" spans="2:11" ht="12.75">
      <c r="B238" s="51">
        <f t="shared" si="4"/>
        <v>40890</v>
      </c>
      <c r="C238" s="19"/>
      <c r="D238" s="19"/>
      <c r="E238" s="19"/>
      <c r="F238" s="24"/>
      <c r="G238" s="17"/>
      <c r="H238" s="17"/>
      <c r="I238" s="17"/>
      <c r="J238" s="17"/>
      <c r="K238" s="17"/>
    </row>
    <row r="239" spans="2:11" ht="12.75">
      <c r="B239" s="51">
        <f t="shared" si="4"/>
        <v>40891</v>
      </c>
      <c r="C239" s="19"/>
      <c r="D239" s="19"/>
      <c r="E239" s="19"/>
      <c r="F239" s="20"/>
      <c r="G239" s="21"/>
      <c r="H239" s="21"/>
      <c r="I239" s="21"/>
      <c r="J239" s="21"/>
      <c r="K239" s="21"/>
    </row>
    <row r="240" spans="2:11" ht="12.75">
      <c r="B240" s="51">
        <f t="shared" si="4"/>
        <v>40892</v>
      </c>
      <c r="C240" s="19"/>
      <c r="D240" s="19"/>
      <c r="E240" s="19"/>
      <c r="F240" s="20"/>
      <c r="G240" s="21"/>
      <c r="H240" s="21"/>
      <c r="I240" s="21"/>
      <c r="J240" s="21"/>
      <c r="K240" s="21"/>
    </row>
    <row r="241" spans="2:11" ht="12.75">
      <c r="B241" s="51">
        <f t="shared" si="4"/>
        <v>40893</v>
      </c>
      <c r="C241" s="19"/>
      <c r="D241" s="19"/>
      <c r="E241" s="19"/>
      <c r="F241" s="20"/>
      <c r="G241" s="9">
        <f>SUM(C237:C243)</f>
        <v>0</v>
      </c>
      <c r="H241" s="9">
        <f>SUM(D237:D243)</f>
        <v>0</v>
      </c>
      <c r="I241" s="9">
        <f>SUM(E237:E243)</f>
        <v>0</v>
      </c>
      <c r="J241" s="9">
        <f>SUM(G241:I241)</f>
        <v>0</v>
      </c>
      <c r="K241" s="21" t="s">
        <v>35</v>
      </c>
    </row>
    <row r="242" spans="2:11" ht="12.75">
      <c r="B242" s="51">
        <f t="shared" si="4"/>
        <v>40894</v>
      </c>
      <c r="C242" s="19"/>
      <c r="D242" s="19"/>
      <c r="E242" s="19"/>
      <c r="F242" s="20"/>
      <c r="G242" s="9">
        <f>G$11-G241</f>
        <v>275</v>
      </c>
      <c r="H242" s="9">
        <f>H$11-H241</f>
        <v>275</v>
      </c>
      <c r="I242" s="9">
        <f>I$11-I241</f>
        <v>100</v>
      </c>
      <c r="J242" s="10">
        <f>SUM(G242:I242)</f>
        <v>650</v>
      </c>
      <c r="K242" s="21" t="s">
        <v>36</v>
      </c>
    </row>
    <row r="243" spans="2:11" ht="12.75">
      <c r="B243" s="59">
        <f t="shared" si="4"/>
        <v>40895</v>
      </c>
      <c r="C243" s="60"/>
      <c r="D243" s="60"/>
      <c r="E243" s="60"/>
      <c r="F243" s="12"/>
      <c r="G243" s="9">
        <f>G236+G242</f>
        <v>9075</v>
      </c>
      <c r="H243" s="9">
        <f>H236+H242</f>
        <v>9075</v>
      </c>
      <c r="I243" s="11">
        <f>I236+I242</f>
        <v>3300</v>
      </c>
      <c r="J243" s="22">
        <f>SUM(G243:I243)</f>
        <v>21450</v>
      </c>
      <c r="K243" s="20" t="s">
        <v>20</v>
      </c>
    </row>
    <row r="244" spans="2:11" ht="12.75">
      <c r="B244" s="51">
        <f t="shared" si="4"/>
        <v>40896</v>
      </c>
      <c r="C244" s="19"/>
      <c r="D244" s="19"/>
      <c r="E244" s="19"/>
      <c r="F244" s="12"/>
      <c r="G244" s="9"/>
      <c r="H244" s="9"/>
      <c r="I244" s="9"/>
      <c r="J244" s="25"/>
      <c r="K244" s="9"/>
    </row>
    <row r="245" spans="2:11" ht="12.75">
      <c r="B245" s="51">
        <f t="shared" si="4"/>
        <v>40897</v>
      </c>
      <c r="C245" s="19"/>
      <c r="D245" s="19"/>
      <c r="E245" s="19"/>
      <c r="F245" s="24"/>
      <c r="G245" s="17"/>
      <c r="H245" s="17"/>
      <c r="I245" s="17"/>
      <c r="J245" s="17"/>
      <c r="K245" s="17"/>
    </row>
    <row r="246" spans="2:11" ht="12.75">
      <c r="B246" s="51">
        <f t="shared" si="4"/>
        <v>40898</v>
      </c>
      <c r="C246" s="19"/>
      <c r="D246" s="19"/>
      <c r="E246" s="19"/>
      <c r="F246" s="20"/>
      <c r="G246" s="21"/>
      <c r="H246" s="21"/>
      <c r="I246" s="21"/>
      <c r="J246" s="21"/>
      <c r="K246" s="21"/>
    </row>
    <row r="247" spans="2:11" ht="12.75">
      <c r="B247" s="51">
        <f t="shared" si="4"/>
        <v>40899</v>
      </c>
      <c r="C247" s="19"/>
      <c r="D247" s="19"/>
      <c r="E247" s="19"/>
      <c r="F247" s="20"/>
      <c r="G247" s="21"/>
      <c r="H247" s="21"/>
      <c r="I247" s="21"/>
      <c r="J247" s="21"/>
      <c r="K247" s="21"/>
    </row>
    <row r="248" spans="2:11" ht="12.75">
      <c r="B248" s="51">
        <f t="shared" si="4"/>
        <v>40900</v>
      </c>
      <c r="C248" s="19"/>
      <c r="D248" s="19"/>
      <c r="E248" s="19"/>
      <c r="F248" s="20"/>
      <c r="G248" s="9">
        <f>SUM(C244:C250)</f>
        <v>0</v>
      </c>
      <c r="H248" s="9">
        <f>SUM(D244:D250)</f>
        <v>0</v>
      </c>
      <c r="I248" s="9">
        <f>SUM(E244:E250)</f>
        <v>0</v>
      </c>
      <c r="J248" s="9">
        <f>SUM(G248:I248)</f>
        <v>0</v>
      </c>
      <c r="K248" s="21" t="s">
        <v>35</v>
      </c>
    </row>
    <row r="249" spans="2:11" ht="12.75">
      <c r="B249" s="51">
        <f t="shared" si="4"/>
        <v>40901</v>
      </c>
      <c r="C249" s="19"/>
      <c r="D249" s="19"/>
      <c r="E249" s="19"/>
      <c r="F249" s="20"/>
      <c r="G249" s="9">
        <f>G$11-G248</f>
        <v>275</v>
      </c>
      <c r="H249" s="9">
        <f>H$11-H248</f>
        <v>275</v>
      </c>
      <c r="I249" s="9">
        <f>I$11-I248</f>
        <v>100</v>
      </c>
      <c r="J249" s="10">
        <f>SUM(G249:I249)</f>
        <v>650</v>
      </c>
      <c r="K249" s="21" t="s">
        <v>36</v>
      </c>
    </row>
    <row r="250" spans="2:11" ht="12.75">
      <c r="B250" s="59">
        <f t="shared" si="4"/>
        <v>40902</v>
      </c>
      <c r="C250" s="60"/>
      <c r="D250" s="60"/>
      <c r="E250" s="60"/>
      <c r="F250" s="12"/>
      <c r="G250" s="9">
        <f>G243+G249</f>
        <v>9350</v>
      </c>
      <c r="H250" s="9">
        <f>H243+H249</f>
        <v>9350</v>
      </c>
      <c r="I250" s="11">
        <f>I243+I249</f>
        <v>3400</v>
      </c>
      <c r="J250" s="22">
        <f>SUM(G250:I250)</f>
        <v>22100</v>
      </c>
      <c r="K250" s="20" t="s">
        <v>20</v>
      </c>
    </row>
    <row r="251" spans="2:11" ht="12.75">
      <c r="B251" s="51">
        <f t="shared" si="4"/>
        <v>40903</v>
      </c>
      <c r="C251" s="19"/>
      <c r="D251" s="19"/>
      <c r="E251" s="19"/>
      <c r="F251" s="12"/>
      <c r="G251" s="9"/>
      <c r="H251" s="9"/>
      <c r="I251" s="9"/>
      <c r="J251" s="25"/>
      <c r="K251" s="9"/>
    </row>
    <row r="252" spans="2:11" ht="12.75">
      <c r="B252" s="51">
        <f t="shared" si="4"/>
        <v>40904</v>
      </c>
      <c r="C252" s="19"/>
      <c r="D252" s="19"/>
      <c r="E252" s="19"/>
      <c r="F252" s="24"/>
      <c r="G252" s="17"/>
      <c r="H252" s="17"/>
      <c r="I252" s="17"/>
      <c r="J252" s="17"/>
      <c r="K252" s="17"/>
    </row>
    <row r="253" spans="2:11" ht="12.75">
      <c r="B253" s="51">
        <f t="shared" si="4"/>
        <v>40905</v>
      </c>
      <c r="C253" s="19"/>
      <c r="D253" s="19"/>
      <c r="E253" s="19"/>
      <c r="F253" s="20"/>
      <c r="G253" s="21"/>
      <c r="H253" s="21"/>
      <c r="I253" s="21"/>
      <c r="J253" s="21"/>
      <c r="K253" s="21"/>
    </row>
    <row r="254" spans="2:11" ht="12.75">
      <c r="B254" s="51">
        <f t="shared" si="4"/>
        <v>40906</v>
      </c>
      <c r="C254" s="19"/>
      <c r="D254" s="19"/>
      <c r="E254" s="19"/>
      <c r="F254" s="20"/>
      <c r="G254" s="21"/>
      <c r="H254" s="21"/>
      <c r="I254" s="21"/>
      <c r="J254" s="21"/>
      <c r="K254" s="21"/>
    </row>
    <row r="255" spans="2:11" ht="12.75">
      <c r="B255" s="51">
        <f t="shared" si="4"/>
        <v>40907</v>
      </c>
      <c r="C255" s="19"/>
      <c r="D255" s="19"/>
      <c r="E255" s="19"/>
      <c r="F255" s="20"/>
      <c r="G255" s="9">
        <f>SUM(C251:C257)</f>
        <v>0</v>
      </c>
      <c r="H255" s="9">
        <f>SUM(D251:D257)</f>
        <v>0</v>
      </c>
      <c r="I255" s="9">
        <f>SUM(E251:E257)</f>
        <v>0</v>
      </c>
      <c r="J255" s="9">
        <f>SUM(G255:I255)</f>
        <v>0</v>
      </c>
      <c r="K255" s="21" t="s">
        <v>35</v>
      </c>
    </row>
    <row r="256" spans="2:11" ht="12.75">
      <c r="B256" s="51">
        <f t="shared" si="4"/>
        <v>40908</v>
      </c>
      <c r="C256" s="19"/>
      <c r="D256" s="19"/>
      <c r="E256" s="19"/>
      <c r="F256" s="20"/>
      <c r="G256" s="9">
        <f>G$11-G255</f>
        <v>275</v>
      </c>
      <c r="H256" s="9">
        <f>H$11-H255</f>
        <v>275</v>
      </c>
      <c r="I256" s="9">
        <f>I$11-I255</f>
        <v>100</v>
      </c>
      <c r="J256" s="10">
        <f>SUM(G256:I256)</f>
        <v>650</v>
      </c>
      <c r="K256" s="21" t="s">
        <v>36</v>
      </c>
    </row>
    <row r="257" spans="2:11" ht="12.75">
      <c r="B257" s="59">
        <f t="shared" si="4"/>
        <v>40909</v>
      </c>
      <c r="C257" s="60"/>
      <c r="D257" s="60"/>
      <c r="E257" s="60"/>
      <c r="F257" s="12"/>
      <c r="G257" s="9">
        <f>G250+G256</f>
        <v>9625</v>
      </c>
      <c r="H257" s="9">
        <f>H250+H256</f>
        <v>9625</v>
      </c>
      <c r="I257" s="11">
        <f>I250+I256</f>
        <v>3500</v>
      </c>
      <c r="J257" s="22">
        <f>SUM(G257:I257)</f>
        <v>22750</v>
      </c>
      <c r="K257" s="20" t="s">
        <v>20</v>
      </c>
    </row>
  </sheetData>
  <sheetProtection/>
  <mergeCells count="2">
    <mergeCell ref="G10:J10"/>
    <mergeCell ref="C10:E10"/>
  </mergeCells>
  <printOptions/>
  <pageMargins left="0.75" right="0.75" top="1" bottom="1" header="0.5" footer="0.5"/>
  <pageSetup fitToHeight="0" fitToWidth="0" horizontalDpi="300" verticalDpi="300" orientation="portrait" paperSize="9"/>
  <ignoredErrors>
    <ignoredError sqref="G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WMC Resources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WMC Resources Ltd</dc:creator>
  <cp:keywords/>
  <dc:description/>
  <cp:lastModifiedBy>Nicole Avery</cp:lastModifiedBy>
  <cp:lastPrinted>2005-05-14T09:01:06Z</cp:lastPrinted>
  <dcterms:created xsi:type="dcterms:W3CDTF">1997-07-31T04:13:25Z</dcterms:created>
  <dcterms:modified xsi:type="dcterms:W3CDTF">2011-01-29T06:42:47Z</dcterms:modified>
  <cp:category/>
  <cp:version/>
  <cp:contentType/>
  <cp:contentStatus/>
</cp:coreProperties>
</file>